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15" tabRatio="500" activeTab="4"/>
  </bookViews>
  <sheets>
    <sheet name="预算表目录" sheetId="17" r:id="rId1"/>
    <sheet name="1.财务收支预算总表" sheetId="1" r:id="rId2"/>
    <sheet name="2.部门收入预算表" sheetId="2" r:id="rId3"/>
    <sheet name="3.部门支出预算表" sheetId="3" r:id="rId4"/>
    <sheet name="4.财政拨款收支预算总表" sheetId="4" r:id="rId5"/>
    <sheet name="5.一般公共预算支出预算表" sheetId="5" r:id="rId6"/>
    <sheet name="6.一般公共预算“三公”经费支出预算表" sheetId="6" r:id="rId7"/>
    <sheet name="7.基本支出预算表" sheetId="7" r:id="rId8"/>
    <sheet name="8.项目支出预算表" sheetId="8" r:id="rId9"/>
    <sheet name="9.项目支出绩效目标表" sheetId="9" r:id="rId10"/>
    <sheet name="10.项目支出绩效目标表（另文下达）" sheetId="10" r:id="rId11"/>
    <sheet name="11.政府性基金预算支出预算表" sheetId="11" r:id="rId12"/>
    <sheet name="12.部门政府采购预算表" sheetId="12" r:id="rId13"/>
    <sheet name="13.部门政府购买服务预算表" sheetId="13" r:id="rId14"/>
    <sheet name="14.县级专项转移支付预算表" sheetId="14" r:id="rId15"/>
    <sheet name="15.县级专项转移支付绩效目标表" sheetId="15" r:id="rId16"/>
    <sheet name="16.新增资产配置表" sheetId="16" r:id="rId17"/>
  </sheets>
  <definedNames>
    <definedName name="_xlnm.Print_Titles" localSheetId="4">'4.财政拨款收支预算总表'!$1:$6</definedName>
    <definedName name="_xlnm.Print_Titles" localSheetId="5">'5.一般公共预算支出预算表'!$1:$5</definedName>
    <definedName name="_xlnm.Print_Titles" localSheetId="6">'6.一般公共预算“三公”经费支出预算表'!$1:$6</definedName>
    <definedName name="_xlnm.Print_Titles" localSheetId="11">'11.政府性基金预算支出预算表'!$1:$6</definedName>
    <definedName name="_xlnm.Print_Titles" localSheetId="16">'16.新增资产配置表'!$1:$6</definedName>
  </definedNames>
  <calcPr calcId="144525"/>
</workbook>
</file>

<file path=xl/sharedStrings.xml><?xml version="1.0" encoding="utf-8"?>
<sst xmlns="http://schemas.openxmlformats.org/spreadsheetml/2006/main" count="2053" uniqueCount="496">
  <si>
    <t>大姚县铁锁乡人民政府2021年预算公开目录</t>
  </si>
  <si>
    <t>第一部分 大姚县铁锁乡人民政府2021年部门预算编制说明</t>
  </si>
  <si>
    <t>第二部分 大姚县铁锁乡人民政府2021年部门预算表</t>
  </si>
  <si>
    <t>一、财务收支预算总表</t>
  </si>
  <si>
    <t>二、部门收入预算表</t>
  </si>
  <si>
    <t>三、部门支出预算表</t>
  </si>
  <si>
    <t>四、财政拨款收支预算总表</t>
  </si>
  <si>
    <t>五、一般公共预算支出预算表（按功能科目分类）</t>
  </si>
  <si>
    <t>六、一般公共预算“三公”经费支出预算表</t>
  </si>
  <si>
    <t>七、基本支出预算表（人员类、运转类公用经费项目）</t>
  </si>
  <si>
    <t>八、项目支出预算表（其他运转类、特定目标类项目）</t>
  </si>
  <si>
    <t>九、项目支出绩效目标表（本级下达）</t>
  </si>
  <si>
    <t>十、项目支出绩效目标表（另文下达）</t>
  </si>
  <si>
    <t>十一、政府性基金预算支出预算表</t>
  </si>
  <si>
    <t>十二、部门政府采购预算表</t>
  </si>
  <si>
    <t>十三、政府购买服务预算表</t>
  </si>
  <si>
    <t>十四、县级专项转移支付预算表</t>
  </si>
  <si>
    <t>十五、县级专项转移支付绩效目标表</t>
  </si>
  <si>
    <t>十六、新增资产配置表</t>
  </si>
  <si>
    <t>1.财务收支预算总表</t>
  </si>
  <si>
    <t>单位名称：大姚县铁锁乡人民政府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</si>
  <si>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</si>
  <si>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</si>
  <si>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</si>
  <si>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</si>
  <si>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</si>
  <si>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</si>
  <si>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</si>
  <si>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</si>
  <si>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</si>
  <si>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</si>
  <si>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</si>
  <si>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</si>
  <si>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</si>
  <si>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</si>
  <si>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</si>
  <si>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</si>
  <si>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</si>
  <si>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</si>
  <si>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</si>
  <si>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</si>
  <si>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</si>
  <si>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</si>
  <si>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</si>
  <si>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</si>
  <si>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</si>
  <si>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</si>
  <si>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</si>
  <si>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</si>
  <si>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</si>
  <si>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</si>
  <si>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</si>
  <si>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</si>
  <si>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</si>
  <si>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</si>
  <si>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</si>
  <si>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</si>
  <si>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</si>
  <si>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</si>
  <si>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</si>
  <si>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</si>
  <si>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</si>
  <si>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</si>
  <si>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</si>
  <si>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</si>
  <si>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</si>
  <si>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</si>
  <si>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</si>
  <si>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</si>
  <si>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</si>
  <si>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</si>
  <si>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</si>
  <si>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</si>
  <si>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</si>
  <si>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</si>
  <si>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</si>
  <si>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</si>
  <si>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</si>
  <si>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</si>
  <si>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</si>
  <si>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</si>
  <si>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</si>
  <si>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</si>
  <si>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</si>
  <si>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</si>
  <si>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</si>
  <si>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</si>
  <si>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</si>
  <si>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</si>
  <si>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</si>
  <si>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</si>
  <si>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581</t>
  </si>
  <si>
    <t>铁锁乡</t>
  </si>
  <si>
    <t>581004001</t>
  </si>
  <si>
    <t>铁锁乡党委</t>
  </si>
  <si>
    <t>581004004</t>
  </si>
  <si>
    <t>铁锁乡人大</t>
  </si>
  <si>
    <t>581004005</t>
  </si>
  <si>
    <t>铁锁乡政府</t>
  </si>
  <si>
    <t>581004008</t>
  </si>
  <si>
    <t>铁锁乡村委会</t>
  </si>
  <si>
    <t>581005004</t>
  </si>
  <si>
    <t>铁锁乡民政、残联</t>
  </si>
  <si>
    <t>581006004</t>
  </si>
  <si>
    <t>铁锁乡企业办</t>
  </si>
  <si>
    <t>581007</t>
  </si>
  <si>
    <t>铁锁乡统计站</t>
  </si>
  <si>
    <t>581008001</t>
  </si>
  <si>
    <t>铁锁乡文化站</t>
  </si>
  <si>
    <t>581008004</t>
  </si>
  <si>
    <t>铁锁乡广播站</t>
  </si>
  <si>
    <t>581009</t>
  </si>
  <si>
    <t>铁锁乡合作医疗管理办</t>
  </si>
  <si>
    <t>581011</t>
  </si>
  <si>
    <t>铁锁乡农技推广中心</t>
  </si>
  <si>
    <t>581012</t>
  </si>
  <si>
    <t>铁锁乡畜牧兽医站</t>
  </si>
  <si>
    <t>581013</t>
  </si>
  <si>
    <t>铁锁乡水管站</t>
  </si>
  <si>
    <t>581014</t>
  </si>
  <si>
    <t>铁锁乡林业站</t>
  </si>
  <si>
    <t>581015</t>
  </si>
  <si>
    <t>铁锁乡财政所</t>
  </si>
  <si>
    <t>581016</t>
  </si>
  <si>
    <t>铁锁乡城镇规划所</t>
  </si>
  <si>
    <t>合    计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</si>
  <si>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</si>
  <si>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</si>
  <si>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</si>
  <si>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</si>
  <si>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</si>
  <si>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</si>
  <si>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</si>
  <si>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</si>
  <si>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</si>
  <si>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</si>
  <si>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</si>
  <si>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一般公共服务支出</t>
  </si>
  <si>
    <t/>
  </si>
  <si>
    <t xml:space="preserve">  人大事务</t>
  </si>
  <si>
    <t xml:space="preserve">    行政运行</t>
  </si>
  <si>
    <t xml:space="preserve">  代表工作</t>
  </si>
  <si>
    <t>政府办公厅（室）及相关机构事务</t>
  </si>
  <si>
    <t>统计信息事务</t>
  </si>
  <si>
    <t xml:space="preserve">  事业运行</t>
  </si>
  <si>
    <t>财政事务</t>
  </si>
  <si>
    <t xml:space="preserve">  行政运行</t>
  </si>
  <si>
    <t>党委办公厅（室）及相关机构事务</t>
  </si>
  <si>
    <t>文化体育与传媒支出</t>
  </si>
  <si>
    <t>文化</t>
  </si>
  <si>
    <t xml:space="preserve">  群众文化</t>
  </si>
  <si>
    <t>新闻出版广播影视</t>
  </si>
  <si>
    <t>广播</t>
  </si>
  <si>
    <t>社会保障和就业支出</t>
  </si>
  <si>
    <t>民政管理事务</t>
  </si>
  <si>
    <t>行政事业单位离退休</t>
  </si>
  <si>
    <t xml:space="preserve">  归口管理的行政单位离退休</t>
  </si>
  <si>
    <t xml:space="preserve">  事业单位离退休</t>
  </si>
  <si>
    <t>机关事业单位基本养老保险缴费支出</t>
  </si>
  <si>
    <t>医疗卫生与计划生育支出</t>
  </si>
  <si>
    <t>公共卫生</t>
  </si>
  <si>
    <t xml:space="preserve">  其他公共卫生支出</t>
  </si>
  <si>
    <t>行政事业单位医疗</t>
  </si>
  <si>
    <t>行政单位医疗</t>
  </si>
  <si>
    <t>事业单位医疗</t>
  </si>
  <si>
    <t>公务员医疗补助</t>
  </si>
  <si>
    <t>城乡社区支出</t>
  </si>
  <si>
    <t>城乡社区管理事务</t>
  </si>
  <si>
    <t>农林水支出</t>
  </si>
  <si>
    <t>农业</t>
  </si>
  <si>
    <t>林业</t>
  </si>
  <si>
    <t xml:space="preserve">  林业事业机构</t>
  </si>
  <si>
    <t>水利</t>
  </si>
  <si>
    <t xml:space="preserve">  水利工程运行与维护</t>
  </si>
  <si>
    <t>农村综合改革</t>
  </si>
  <si>
    <t xml:space="preserve">  对村民委员会和村党支部的补助</t>
  </si>
  <si>
    <t>资源勘探信息等支出</t>
  </si>
  <si>
    <t>国有资产监管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</si>
  <si>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</si>
  <si>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</si>
  <si>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</si>
  <si>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</si>
  <si>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</si>
  <si>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</si>
  <si>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</si>
  <si>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</si>
  <si>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</si>
  <si>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</si>
  <si>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</si>
  <si>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</si>
  <si>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</si>
  <si>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</si>
  <si>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</si>
  <si>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</si>
  <si>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</si>
  <si>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</si>
  <si>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</si>
  <si>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</si>
  <si>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</si>
  <si>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</si>
  <si>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</si>
  <si>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</si>
  <si>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</si>
  <si>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</si>
  <si>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</si>
  <si>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</si>
  <si>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</si>
  <si>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</si>
  <si>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</si>
  <si>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</si>
  <si>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</si>
  <si>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</si>
  <si>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</si>
  <si>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</si>
  <si>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</si>
  <si>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</si>
  <si>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</si>
  <si>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</si>
  <si>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</si>
  <si>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</si>
  <si>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</si>
  <si>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</si>
  <si>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</si>
  <si>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</si>
  <si>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</si>
  <si>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</si>
  <si>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</si>
  <si>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</si>
  <si>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</si>
  <si>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</si>
  <si>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</si>
  <si>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</si>
  <si>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</si>
  <si>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</si>
  <si>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</si>
  <si>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</si>
  <si>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</si>
  <si>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</si>
  <si>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</si>
  <si>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</si>
  <si>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</si>
  <si>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r>
      <rPr>
        <sz val="9"/>
        <rFont val="仿宋_GB2312"/>
        <charset val="134"/>
      </rPr>
      <t>大姚县铁锁乡人民政府</t>
    </r>
    <r>
      <rPr>
        <sz val="9"/>
        <rFont val="Times New Roman"/>
        <charset val="134"/>
      </rPr>
      <t>2021</t>
    </r>
    <r>
      <rPr>
        <sz val="9"/>
        <rFont val="仿宋_GB2312"/>
        <charset val="134"/>
      </rPr>
      <t>年一般公共预算财政拨款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三公”经费预算合计242</t>
    </r>
    <r>
      <rPr>
        <sz val="9"/>
        <rFont val="Times New Roman"/>
        <charset val="134"/>
      </rPr>
      <t>,000.00</t>
    </r>
    <r>
      <rPr>
        <sz val="9"/>
        <rFont val="仿宋_GB2312"/>
        <charset val="134"/>
      </rPr>
      <t>元，较上年增加25,000.00元；增长11.52%，具体变动情况如下：</t>
    </r>
  </si>
  <si>
    <t>（一）因公出国（境）费</t>
  </si>
  <si>
    <r>
      <rPr>
        <sz val="9"/>
        <rFont val="宋体"/>
        <charset val="134"/>
      </rPr>
      <t>大姚县铁锁乡人民政府</t>
    </r>
    <r>
      <rPr>
        <sz val="9"/>
        <rFont val="Times New Roman"/>
        <charset val="134"/>
      </rPr>
      <t>2021</t>
    </r>
    <r>
      <rPr>
        <sz val="9"/>
        <rFont val="仿宋_GB2312"/>
        <charset val="134"/>
      </rPr>
      <t>年因公出国（境）费预算为</t>
    </r>
    <r>
      <rPr>
        <sz val="9"/>
        <rFont val="Times New Roman"/>
        <charset val="134"/>
      </rPr>
      <t>0</t>
    </r>
    <r>
      <rPr>
        <sz val="9"/>
        <rFont val="仿宋_GB2312"/>
        <charset val="134"/>
      </rPr>
      <t>元，较上年增加（减少）</t>
    </r>
    <r>
      <rPr>
        <sz val="9"/>
        <rFont val="Times New Roman"/>
        <charset val="134"/>
      </rPr>
      <t>0</t>
    </r>
    <r>
      <rPr>
        <sz val="9"/>
        <rFont val="仿宋_GB2312"/>
        <charset val="134"/>
      </rPr>
      <t>元，增长（下降）</t>
    </r>
    <r>
      <rPr>
        <sz val="9"/>
        <rFont val="Times New Roman"/>
        <charset val="134"/>
      </rPr>
      <t>0%</t>
    </r>
    <r>
      <rPr>
        <sz val="9"/>
        <rFont val="仿宋_GB2312"/>
        <charset val="134"/>
      </rPr>
      <t>，共计安排因公出国（境）团组</t>
    </r>
    <r>
      <rPr>
        <sz val="9"/>
        <rFont val="Times New Roman"/>
        <charset val="134"/>
      </rPr>
      <t>0</t>
    </r>
    <r>
      <rPr>
        <sz val="9"/>
        <rFont val="仿宋_GB2312"/>
        <charset val="134"/>
      </rPr>
      <t>个，因公出国（境）</t>
    </r>
    <r>
      <rPr>
        <sz val="9"/>
        <rFont val="Times New Roman"/>
        <charset val="134"/>
      </rPr>
      <t>0</t>
    </r>
    <r>
      <rPr>
        <sz val="9"/>
        <rFont val="仿宋_GB2312"/>
        <charset val="134"/>
      </rPr>
      <t>人次。</t>
    </r>
  </si>
  <si>
    <t>（二）公务接待费</t>
  </si>
  <si>
    <r>
      <rPr>
        <sz val="9"/>
        <rFont val="宋体"/>
        <charset val="134"/>
      </rPr>
      <t>大姚县铁锁乡人民政府</t>
    </r>
    <r>
      <rPr>
        <sz val="9"/>
        <rFont val="Times New Roman"/>
        <charset val="134"/>
      </rPr>
      <t>2021</t>
    </r>
    <r>
      <rPr>
        <sz val="9"/>
        <rFont val="仿宋_GB2312"/>
        <charset val="134"/>
      </rPr>
      <t>年公务接待费预算为</t>
    </r>
    <r>
      <rPr>
        <sz val="9"/>
        <rFont val="宋体"/>
        <charset val="134"/>
      </rPr>
      <t>145,000.00元，较上年减少15,000.00元，下降9.37%，国内公务接待批次为302次，共计接待2416人次。</t>
    </r>
  </si>
  <si>
    <t>（三）公务用车购置及运行维护费</t>
  </si>
  <si>
    <t>大姚县铁锁乡人民政府2021年公务用车购置及运行维护费为97,000.00元，较上年增加40,000.00元，增长70.17%。其中：公务用车购置费0元，无增减变化；公务用车运行维护费97,000.00元，较上年增加40,000.00元，增长70.17%。共计购置公务用车0辆，年末公务用车保有量为0辆。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</si>
  <si>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</si>
  <si>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</si>
  <si>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</si>
  <si>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</si>
  <si>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</si>
  <si>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</si>
  <si>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</si>
  <si>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</si>
  <si>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</si>
  <si>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</si>
  <si>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</si>
  <si>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</si>
  <si>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</si>
  <si>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</si>
  <si>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</si>
  <si>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</si>
  <si>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</si>
  <si>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532326210000000021166</t>
  </si>
  <si>
    <t>机关综合绩效支出</t>
  </si>
  <si>
    <t>2013101</t>
  </si>
  <si>
    <t>行政运行</t>
  </si>
  <si>
    <t>奖金</t>
  </si>
  <si>
    <t>行政人员工资支出</t>
  </si>
  <si>
    <t>532326210000000021167</t>
  </si>
  <si>
    <t>行政公务交通补贴</t>
  </si>
  <si>
    <t>30239</t>
  </si>
  <si>
    <t>其他交通费用</t>
  </si>
  <si>
    <t>532326210000000021168</t>
  </si>
  <si>
    <t>基本工资</t>
  </si>
  <si>
    <t>30102</t>
  </si>
  <si>
    <t>津贴补贴</t>
  </si>
  <si>
    <t>乡镇工作岗位津贴</t>
  </si>
  <si>
    <t>532326210000000021180</t>
  </si>
  <si>
    <t>机关事业单位基本养老保险缴费</t>
  </si>
  <si>
    <t>532326210000000021172</t>
  </si>
  <si>
    <t>社会保障缴费</t>
  </si>
  <si>
    <t>2101101</t>
  </si>
  <si>
    <t>30110</t>
  </si>
  <si>
    <t>职工基本医疗保险缴费</t>
  </si>
  <si>
    <t>2101103</t>
  </si>
  <si>
    <t>30111</t>
  </si>
  <si>
    <t>公务员医疗补助缴费</t>
  </si>
  <si>
    <t>30112</t>
  </si>
  <si>
    <t>其他社会保障缴费</t>
  </si>
  <si>
    <t>2010101</t>
  </si>
  <si>
    <t>532326210000000021175</t>
  </si>
  <si>
    <t>公务交通专项经费</t>
  </si>
  <si>
    <t>532326210000000021177</t>
  </si>
  <si>
    <t>一般公用经费</t>
  </si>
  <si>
    <t>办公费</t>
  </si>
  <si>
    <t>532326210000000021176</t>
  </si>
  <si>
    <t>乡镇党委党建经费</t>
  </si>
  <si>
    <t>532326210000000018306</t>
  </si>
  <si>
    <t>532326210000000018307</t>
  </si>
  <si>
    <t>532326210000000018308</t>
  </si>
  <si>
    <t>532326210000000018311</t>
  </si>
  <si>
    <t>532326210000000018317</t>
  </si>
  <si>
    <t>532326210000000019563</t>
  </si>
  <si>
    <t>人大代表活动经费</t>
  </si>
  <si>
    <t>代表工作</t>
  </si>
  <si>
    <t>会议费</t>
  </si>
  <si>
    <t>532326210000000019564</t>
  </si>
  <si>
    <t>乡镇人大主席团活动经费</t>
  </si>
  <si>
    <t>532326210000000018312</t>
  </si>
  <si>
    <t>532326210000000018316</t>
  </si>
  <si>
    <t>532326210000000022543</t>
  </si>
  <si>
    <t>532326210000000022544</t>
  </si>
  <si>
    <t>532326210000000022545</t>
  </si>
  <si>
    <t>532326210000000022548</t>
  </si>
  <si>
    <t>532326210000000022549</t>
  </si>
  <si>
    <t>532326210000000022550</t>
  </si>
  <si>
    <t>对个人和家庭的补助</t>
  </si>
  <si>
    <t>行政单位离退休</t>
  </si>
  <si>
    <t>退休费</t>
  </si>
  <si>
    <t>事业单位离退休</t>
  </si>
  <si>
    <t>532326210000000022551</t>
  </si>
  <si>
    <t>基本民生支出</t>
  </si>
  <si>
    <t>生活补助</t>
  </si>
  <si>
    <t>532326210000000022553</t>
  </si>
  <si>
    <t>车辆使用费</t>
  </si>
  <si>
    <t>公务用车运行维护费</t>
  </si>
  <si>
    <t>532326210000000022554</t>
  </si>
  <si>
    <t>532326210000000022555</t>
  </si>
  <si>
    <t>乡镇武装经费</t>
  </si>
  <si>
    <t>532326210000000022556</t>
  </si>
  <si>
    <t>乡镇专项业务费</t>
  </si>
  <si>
    <t>532326210000000022557</t>
  </si>
  <si>
    <t>邮电费</t>
  </si>
  <si>
    <t>电费</t>
  </si>
  <si>
    <t>532326210000000022596</t>
  </si>
  <si>
    <t>离退休公用经费</t>
  </si>
  <si>
    <t>532326210000000023048</t>
  </si>
  <si>
    <t>其他财政补助人员支出</t>
  </si>
  <si>
    <t>532326210000000018358</t>
  </si>
  <si>
    <t>村组织财政补助支出</t>
  </si>
  <si>
    <t>对村民委员会和村党支部的补助</t>
  </si>
  <si>
    <t>532326210000000023052</t>
  </si>
  <si>
    <t>村组（社区）运转经费</t>
  </si>
  <si>
    <t>培训费</t>
  </si>
  <si>
    <t>532326210000000018604</t>
  </si>
  <si>
    <t>532326210000000018605</t>
  </si>
  <si>
    <t>532326210000000018606</t>
  </si>
  <si>
    <t>532326210000000018609</t>
  </si>
  <si>
    <t>532326210000000018610</t>
  </si>
  <si>
    <t>532326210000000018613</t>
  </si>
  <si>
    <t>532326210000000018614</t>
  </si>
  <si>
    <t>532326210000000026171</t>
  </si>
  <si>
    <t>公用经费提标资金</t>
  </si>
  <si>
    <t>532326210000000018423</t>
  </si>
  <si>
    <t>事业运行</t>
  </si>
  <si>
    <t>532326210000000018424</t>
  </si>
  <si>
    <t>532326210000000018425</t>
  </si>
  <si>
    <t>532326210000000018429</t>
  </si>
  <si>
    <t>532326210000000018430</t>
  </si>
  <si>
    <t>532326210000000018433</t>
  </si>
  <si>
    <t>532326210000000018434</t>
  </si>
  <si>
    <t>532326210000000018618</t>
  </si>
  <si>
    <t>基础绩效工资</t>
  </si>
  <si>
    <t>绩效工资</t>
  </si>
  <si>
    <t>奖励绩效工资</t>
  </si>
  <si>
    <t>绩效奖励</t>
  </si>
  <si>
    <t>532326210000000018620</t>
  </si>
  <si>
    <t>532326210000000018621</t>
  </si>
  <si>
    <t>532326210000000018625</t>
  </si>
  <si>
    <t>532326210000000018547</t>
  </si>
  <si>
    <t>事业人员工资支出</t>
  </si>
  <si>
    <t>其他公共卫生支出</t>
  </si>
  <si>
    <t>532326210000000018549</t>
  </si>
  <si>
    <t>532326210000000018550</t>
  </si>
  <si>
    <t>532326210000000018554</t>
  </si>
  <si>
    <t>532326210000000018596</t>
  </si>
  <si>
    <t>事业机构</t>
  </si>
  <si>
    <t>532326210000000018598</t>
  </si>
  <si>
    <t>532326210000000018599</t>
  </si>
  <si>
    <t>532326210000000018603</t>
  </si>
  <si>
    <t>532326210000000018557</t>
  </si>
  <si>
    <t>532326210000000018559</t>
  </si>
  <si>
    <t>532326210000000018560</t>
  </si>
  <si>
    <t>532326210000000018564</t>
  </si>
  <si>
    <t>532326210000000018568</t>
  </si>
  <si>
    <t>532326210000000018570</t>
  </si>
  <si>
    <t>532326210000000018571</t>
  </si>
  <si>
    <t>532326210000000018575</t>
  </si>
  <si>
    <t>532326210000000018586</t>
  </si>
  <si>
    <t>水利工程运行与维护</t>
  </si>
  <si>
    <t>532326210000000018588</t>
  </si>
  <si>
    <t>532326210000000018589</t>
  </si>
  <si>
    <t>532326210000000018593</t>
  </si>
  <si>
    <t>532326210000000018525</t>
  </si>
  <si>
    <t>群众文化</t>
  </si>
  <si>
    <t>532326210000000018527</t>
  </si>
  <si>
    <t>532326210000000018528</t>
  </si>
  <si>
    <t>532326210000000018532</t>
  </si>
  <si>
    <t>532326210000000018536</t>
  </si>
  <si>
    <t>广播电视事务</t>
  </si>
  <si>
    <t>532326210000000018538</t>
  </si>
  <si>
    <t>532326210000000018539</t>
  </si>
  <si>
    <t>532326210000000018543</t>
  </si>
  <si>
    <t>532326210000000018362</t>
  </si>
  <si>
    <t>532326210000000018363</t>
  </si>
  <si>
    <t>532326210000000018365</t>
  </si>
  <si>
    <t>532326210000000021202</t>
  </si>
  <si>
    <t>532326210000000021203</t>
  </si>
  <si>
    <t>532326210000000021206</t>
  </si>
  <si>
    <t>532326210000000021207</t>
  </si>
  <si>
    <t>532326210000000018412</t>
  </si>
  <si>
    <t>532326210000000018413</t>
  </si>
  <si>
    <t>532326210000000018414</t>
  </si>
  <si>
    <t>532326210000000018417</t>
  </si>
  <si>
    <t>532326210000000018418</t>
  </si>
  <si>
    <t>532326210000000018421</t>
  </si>
  <si>
    <t>532326210000000018422</t>
  </si>
  <si>
    <t>合  计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</si>
  <si>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</si>
  <si>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</si>
  <si>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</si>
  <si>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</si>
  <si>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</si>
  <si>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</si>
  <si>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</si>
  <si>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</si>
  <si>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</si>
  <si>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</si>
  <si>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本单位年初未下达项目支出，此表无数据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</si>
  <si>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</si>
  <si>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</si>
  <si>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</si>
  <si>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</si>
  <si>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</si>
  <si>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</si>
  <si>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</si>
  <si>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</si>
  <si>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</si>
  <si>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</si>
  <si>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</si>
  <si>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10.项目支出绩效目标表（另文下达）</t>
  </si>
  <si>
    <t>11.政府性基金预算支出预算表</t>
  </si>
  <si>
    <t>本年政府性基金预算支出</t>
  </si>
  <si>
    <t>本单位年初未下达政府性基金支出，此表无数据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</si>
  <si>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</si>
  <si>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</si>
  <si>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</si>
  <si>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</si>
  <si>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</si>
  <si>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</si>
  <si>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</si>
  <si>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</si>
  <si>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</si>
  <si>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</si>
  <si>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</si>
  <si>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本单位2021年度无政府采购预算，本表无数据。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</si>
  <si>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</si>
  <si>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</si>
  <si>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</si>
  <si>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</si>
  <si>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</si>
  <si>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</si>
  <si>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</si>
  <si>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</si>
  <si>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本单位2021年度无政府购买服务预算表，本表无数据。</t>
  </si>
  <si>
    <t>14.县级专项转移支付预算表</t>
  </si>
  <si>
    <t>单位名称（项目）</t>
  </si>
  <si>
    <t>地区</t>
  </si>
  <si>
    <t>政府性基金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</si>
  <si>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</si>
  <si>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</si>
  <si>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</si>
  <si>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</si>
  <si>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</si>
  <si>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</si>
  <si>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</si>
  <si>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</si>
  <si>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</si>
  <si>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</si>
  <si>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本单位年初未下达转移支付预算，此表无数据</t>
  </si>
  <si>
    <t>15.县级专项转移支付绩效目标表</t>
  </si>
  <si>
    <t>本单位年初未下达转移支付绩效，此表无数据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</si>
  <si>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</si>
  <si>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</si>
  <si>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</si>
  <si>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</si>
  <si>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</si>
  <si>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</si>
  <si>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</si>
  <si>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</si>
  <si>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</si>
  <si>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  </t>
  </si>
  <si>
    <t>本单位年初未下达新增资产配置，此表无数据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</si>
</sst>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);[Red]\(#,##0\)"/>
    <numFmt numFmtId="177" formatCode="0;[Red]0"/>
    <numFmt numFmtId="178" formatCode="0.00_);[Red]\-0.00\ "/>
    <numFmt numFmtId="179" formatCode="#,##0_ "/>
  </numFmts>
  <fonts count="54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6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name val="宋体"/>
      <charset val="134"/>
    </font>
    <font>
      <b/>
      <sz val="22"/>
      <color rgb="FF000000"/>
      <name val="宋体"/>
      <charset val="1"/>
    </font>
    <font>
      <sz val="11"/>
      <color theme="1"/>
      <name val="宋体"/>
      <charset val="134"/>
      <scheme val="minor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color theme="1"/>
      <name val="Arial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2"/>
      <name val="宋体"/>
      <charset val="1"/>
    </font>
    <font>
      <sz val="18"/>
      <name val="Microsoft Sans Serif"/>
      <charset val="1"/>
    </font>
    <font>
      <sz val="9"/>
      <name val="仿宋_GB2312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0"/>
      <color theme="1"/>
      <name val="宋体"/>
      <charset val="134"/>
      <scheme val="minor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"/>
    </font>
    <font>
      <b/>
      <sz val="10"/>
      <name val="Arial"/>
      <charset val="0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8" borderId="2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2" borderId="21" applyNumberFormat="0" applyFon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6" fillId="19" borderId="24" applyNumberFormat="0" applyAlignment="0" applyProtection="0">
      <alignment vertical="center"/>
    </xf>
    <xf numFmtId="0" fontId="48" fillId="19" borderId="20" applyNumberFormat="0" applyAlignment="0" applyProtection="0">
      <alignment vertical="center"/>
    </xf>
    <xf numFmtId="0" fontId="49" fillId="21" borderId="25" applyNumberForma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47" fillId="0" borderId="0">
      <alignment vertical="center"/>
    </xf>
  </cellStyleXfs>
  <cellXfs count="22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/>
    <xf numFmtId="0" fontId="10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6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8" xfId="49" applyFont="1" applyFill="1" applyBorder="1" applyAlignment="1" applyProtection="1">
      <alignment horizontal="center" vertical="center" wrapText="1"/>
    </xf>
    <xf numFmtId="3" fontId="8" fillId="0" borderId="6" xfId="49" applyNumberFormat="1" applyFont="1" applyFill="1" applyBorder="1" applyAlignment="1" applyProtection="1">
      <alignment horizontal="center" vertical="center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6" xfId="49" applyFont="1" applyFill="1" applyBorder="1" applyAlignment="1" applyProtection="1">
      <alignment vertical="center" wrapText="1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protection locked="0"/>
    </xf>
    <xf numFmtId="0" fontId="7" fillId="0" borderId="9" xfId="49" applyFont="1" applyFill="1" applyBorder="1" applyAlignment="1" applyProtection="1">
      <alignment horizontal="center" vertical="center" wrapText="1"/>
    </xf>
    <xf numFmtId="0" fontId="7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/>
    <xf numFmtId="0" fontId="7" fillId="0" borderId="11" xfId="49" applyFont="1" applyFill="1" applyBorder="1" applyAlignment="1" applyProtection="1">
      <alignment horizontal="center" vertical="center"/>
    </xf>
    <xf numFmtId="177" fontId="11" fillId="0" borderId="14" xfId="0" applyNumberFormat="1" applyFont="1" applyFill="1" applyBorder="1" applyAlignment="1">
      <alignment horizontal="left" vertical="center"/>
    </xf>
    <xf numFmtId="176" fontId="11" fillId="0" borderId="14" xfId="0" applyNumberFormat="1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horizontal="left" vertical="center"/>
    </xf>
    <xf numFmtId="0" fontId="3" fillId="0" borderId="13" xfId="49" applyFont="1" applyFill="1" applyBorder="1" applyAlignment="1" applyProtection="1">
      <alignment horizontal="center" vertical="center"/>
    </xf>
    <xf numFmtId="49" fontId="1" fillId="0" borderId="0" xfId="49" applyNumberFormat="1" applyFont="1" applyFill="1" applyBorder="1" applyAlignment="1" applyProtection="1"/>
    <xf numFmtId="49" fontId="12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</xf>
    <xf numFmtId="0" fontId="6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/>
    </xf>
    <xf numFmtId="49" fontId="7" fillId="0" borderId="7" xfId="49" applyNumberFormat="1" applyFont="1" applyFill="1" applyBorder="1" applyAlignment="1" applyProtection="1">
      <alignment horizontal="center" vertical="center" wrapText="1"/>
    </xf>
    <xf numFmtId="49" fontId="7" fillId="0" borderId="6" xfId="49" applyNumberFormat="1" applyFont="1" applyFill="1" applyBorder="1" applyAlignment="1" applyProtection="1">
      <alignment horizontal="center" vertical="center"/>
    </xf>
    <xf numFmtId="178" fontId="3" fillId="0" borderId="6" xfId="49" applyNumberFormat="1" applyFont="1" applyFill="1" applyBorder="1" applyAlignment="1" applyProtection="1">
      <alignment horizontal="right" vertical="center"/>
    </xf>
    <xf numFmtId="178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vertical="top"/>
    </xf>
    <xf numFmtId="49" fontId="6" fillId="0" borderId="0" xfId="49" applyNumberFormat="1" applyFont="1" applyFill="1" applyBorder="1" applyAlignment="1" applyProtection="1"/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right" vertical="center" wrapText="1"/>
    </xf>
    <xf numFmtId="0" fontId="2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6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14" fillId="0" borderId="14" xfId="49" applyNumberFormat="1" applyFont="1" applyFill="1" applyBorder="1" applyAlignment="1" applyProtection="1">
      <alignment vertical="center"/>
    </xf>
    <xf numFmtId="179" fontId="6" fillId="0" borderId="6" xfId="49" applyNumberFormat="1" applyFont="1" applyFill="1" applyBorder="1" applyAlignment="1" applyProtection="1">
      <alignment horizontal="center" vertical="center"/>
      <protection locked="0"/>
    </xf>
    <xf numFmtId="49" fontId="15" fillId="0" borderId="14" xfId="49" applyNumberFormat="1" applyFont="1" applyFill="1" applyBorder="1" applyAlignment="1" applyProtection="1">
      <alignment vertical="center"/>
    </xf>
    <xf numFmtId="49" fontId="16" fillId="0" borderId="14" xfId="49" applyNumberFormat="1" applyFont="1" applyFill="1" applyBorder="1" applyAlignment="1" applyProtection="1">
      <alignment vertical="center"/>
    </xf>
    <xf numFmtId="0" fontId="11" fillId="0" borderId="14" xfId="0" applyFont="1" applyFill="1" applyBorder="1" applyAlignment="1">
      <alignment vertical="center" wrapText="1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179" fontId="14" fillId="0" borderId="14" xfId="49" applyNumberFormat="1" applyFont="1" applyFill="1" applyBorder="1" applyAlignment="1" applyProtection="1">
      <alignment vertical="center"/>
    </xf>
    <xf numFmtId="179" fontId="3" fillId="0" borderId="6" xfId="49" applyNumberFormat="1" applyFont="1" applyFill="1" applyBorder="1" applyAlignment="1" applyProtection="1">
      <alignment horizontal="right" vertical="center"/>
      <protection locked="0"/>
    </xf>
    <xf numFmtId="0" fontId="17" fillId="0" borderId="0" xfId="49" applyFont="1" applyFill="1" applyBorder="1" applyAlignment="1" applyProtection="1">
      <alignment horizontal="center"/>
    </xf>
    <xf numFmtId="0" fontId="17" fillId="0" borderId="0" xfId="49" applyFont="1" applyFill="1" applyBorder="1" applyAlignment="1" applyProtection="1">
      <alignment horizontal="center" wrapText="1"/>
    </xf>
    <xf numFmtId="0" fontId="17" fillId="0" borderId="0" xfId="49" applyFont="1" applyFill="1" applyBorder="1" applyAlignment="1" applyProtection="1">
      <alignment wrapText="1"/>
    </xf>
    <xf numFmtId="0" fontId="17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8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right" vertical="center" wrapText="1"/>
    </xf>
    <xf numFmtId="0" fontId="17" fillId="0" borderId="6" xfId="49" applyFont="1" applyFill="1" applyBorder="1" applyAlignment="1" applyProtection="1">
      <alignment horizontal="center" vertical="center" wrapText="1"/>
    </xf>
    <xf numFmtId="0" fontId="17" fillId="0" borderId="2" xfId="49" applyFont="1" applyFill="1" applyBorder="1" applyAlignment="1" applyProtection="1">
      <alignment horizontal="center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4" fontId="2" fillId="0" borderId="2" xfId="49" applyNumberFormat="1" applyFont="1" applyFill="1" applyBorder="1" applyAlignment="1" applyProtection="1">
      <alignment horizontal="right" vertical="center"/>
    </xf>
    <xf numFmtId="0" fontId="19" fillId="0" borderId="15" xfId="0" applyFont="1" applyFill="1" applyBorder="1" applyAlignment="1">
      <alignment horizontal="left" wrapText="1"/>
    </xf>
    <xf numFmtId="0" fontId="0" fillId="0" borderId="15" xfId="0" applyFont="1" applyFill="1" applyBorder="1" applyAlignment="1">
      <alignment horizontal="left" wrapText="1"/>
    </xf>
    <xf numFmtId="49" fontId="7" fillId="0" borderId="2" xfId="49" applyNumberFormat="1" applyFont="1" applyFill="1" applyBorder="1" applyAlignment="1" applyProtection="1">
      <alignment horizontal="center" vertical="center" wrapText="1"/>
    </xf>
    <xf numFmtId="49" fontId="7" fillId="0" borderId="4" xfId="49" applyNumberFormat="1" applyFont="1" applyFill="1" applyBorder="1" applyAlignment="1" applyProtection="1">
      <alignment horizontal="center" vertical="center" wrapText="1"/>
    </xf>
    <xf numFmtId="0" fontId="7" fillId="0" borderId="9" xfId="49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 wrapText="1"/>
    </xf>
    <xf numFmtId="179" fontId="0" fillId="0" borderId="14" xfId="49" applyNumberFormat="1" applyFont="1" applyFill="1" applyBorder="1" applyAlignment="1" applyProtection="1">
      <alignment horizontal="right" vertical="center" wrapText="1"/>
    </xf>
    <xf numFmtId="179" fontId="0" fillId="0" borderId="14" xfId="49" applyNumberFormat="1" applyFont="1" applyFill="1" applyBorder="1" applyAlignment="1" applyProtection="1">
      <alignment horizontal="right" vertical="center" wrapText="1"/>
      <protection locked="0"/>
    </xf>
    <xf numFmtId="179" fontId="0" fillId="0" borderId="16" xfId="49" applyNumberFormat="1" applyFont="1" applyFill="1" applyBorder="1" applyAlignment="1" applyProtection="1">
      <alignment horizontal="right" vertical="center" wrapText="1"/>
      <protection locked="0"/>
    </xf>
    <xf numFmtId="179" fontId="9" fillId="0" borderId="14" xfId="49" applyNumberFormat="1" applyFont="1" applyFill="1" applyBorder="1" applyAlignment="1" applyProtection="1"/>
    <xf numFmtId="179" fontId="9" fillId="0" borderId="16" xfId="49" applyNumberFormat="1" applyFont="1" applyFill="1" applyBorder="1" applyAlignment="1" applyProtection="1"/>
    <xf numFmtId="0" fontId="1" fillId="0" borderId="6" xfId="49" applyFont="1" applyFill="1" applyBorder="1" applyAlignment="1" applyProtection="1"/>
    <xf numFmtId="0" fontId="22" fillId="0" borderId="14" xfId="0" applyFont="1" applyFill="1" applyBorder="1" applyAlignment="1" applyProtection="1">
      <alignment horizontal="left" vertical="center" wrapText="1" readingOrder="1"/>
      <protection locked="0"/>
    </xf>
    <xf numFmtId="0" fontId="21" fillId="0" borderId="14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horizontal="center" vertical="center"/>
    </xf>
    <xf numFmtId="0" fontId="6" fillId="0" borderId="0" xfId="49" applyFont="1" applyFill="1" applyBorder="1" applyAlignment="1" applyProtection="1">
      <alignment vertical="center"/>
    </xf>
    <xf numFmtId="0" fontId="24" fillId="0" borderId="0" xfId="49" applyFont="1" applyFill="1" applyBorder="1" applyAlignment="1" applyProtection="1">
      <alignment horizontal="center" vertical="center"/>
    </xf>
    <xf numFmtId="0" fontId="2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179" fontId="26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4" fontId="26" fillId="0" borderId="6" xfId="49" applyNumberFormat="1" applyFont="1" applyFill="1" applyBorder="1" applyAlignment="1" applyProtection="1">
      <alignment horizontal="right" vertical="center"/>
    </xf>
    <xf numFmtId="179" fontId="26" fillId="0" borderId="6" xfId="49" applyNumberFormat="1" applyFont="1" applyFill="1" applyBorder="1" applyAlignment="1" applyProtection="1">
      <alignment horizontal="right" vertical="center"/>
      <protection locked="0"/>
    </xf>
    <xf numFmtId="4" fontId="26" fillId="0" borderId="6" xfId="49" applyNumberFormat="1" applyFont="1" applyFill="1" applyBorder="1" applyAlignment="1" applyProtection="1">
      <alignment horizontal="right" vertical="center"/>
      <protection locked="0"/>
    </xf>
    <xf numFmtId="179" fontId="26" fillId="0" borderId="5" xfId="49" applyNumberFormat="1" applyFont="1" applyFill="1" applyBorder="1" applyAlignment="1" applyProtection="1">
      <alignment horizontal="right" vertical="center"/>
      <protection locked="0"/>
    </xf>
    <xf numFmtId="0" fontId="27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left" vertical="center"/>
    </xf>
    <xf numFmtId="179" fontId="9" fillId="0" borderId="6" xfId="49" applyNumberFormat="1" applyFont="1" applyFill="1" applyBorder="1" applyAlignment="1" applyProtection="1"/>
    <xf numFmtId="0" fontId="9" fillId="0" borderId="6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0" fontId="9" fillId="0" borderId="7" xfId="49" applyFont="1" applyFill="1" applyBorder="1" applyAlignment="1" applyProtection="1">
      <alignment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28" fillId="0" borderId="6" xfId="49" applyFont="1" applyFill="1" applyBorder="1" applyAlignment="1" applyProtection="1">
      <alignment horizontal="center" vertical="center"/>
    </xf>
    <xf numFmtId="0" fontId="28" fillId="0" borderId="6" xfId="49" applyFont="1" applyFill="1" applyBorder="1" applyAlignment="1" applyProtection="1">
      <alignment horizontal="right" vertical="center"/>
    </xf>
    <xf numFmtId="0" fontId="28" fillId="0" borderId="6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179" fontId="26" fillId="0" borderId="14" xfId="49" applyNumberFormat="1" applyFont="1" applyFill="1" applyBorder="1" applyAlignment="1" applyProtection="1">
      <alignment horizontal="right" vertical="center"/>
      <protection locked="0"/>
    </xf>
    <xf numFmtId="0" fontId="1" fillId="0" borderId="17" xfId="49" applyFont="1" applyFill="1" applyBorder="1" applyAlignment="1" applyProtection="1"/>
    <xf numFmtId="0" fontId="1" fillId="0" borderId="18" xfId="49" applyFont="1" applyFill="1" applyBorder="1" applyAlignment="1" applyProtection="1"/>
    <xf numFmtId="0" fontId="1" fillId="0" borderId="19" xfId="49" applyFont="1" applyFill="1" applyBorder="1" applyAlignment="1" applyProtection="1"/>
    <xf numFmtId="0" fontId="1" fillId="0" borderId="14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/>
    <xf numFmtId="0" fontId="11" fillId="0" borderId="12" xfId="0" applyFont="1" applyFill="1" applyBorder="1" applyAlignment="1"/>
    <xf numFmtId="0" fontId="11" fillId="0" borderId="6" xfId="0" applyFont="1" applyFill="1" applyBorder="1" applyAlignment="1"/>
    <xf numFmtId="0" fontId="11" fillId="0" borderId="2" xfId="0" applyFont="1" applyFill="1" applyBorder="1" applyAlignment="1"/>
    <xf numFmtId="0" fontId="11" fillId="0" borderId="1" xfId="0" applyFont="1" applyFill="1" applyBorder="1" applyAlignment="1"/>
    <xf numFmtId="0" fontId="11" fillId="0" borderId="8" xfId="0" applyFont="1" applyFill="1" applyBorder="1" applyAlignment="1"/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18" xfId="49" applyFont="1" applyFill="1" applyBorder="1" applyAlignment="1" applyProtection="1">
      <alignment vertical="top"/>
      <protection locked="0"/>
    </xf>
    <xf numFmtId="0" fontId="2" fillId="0" borderId="14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28" fillId="0" borderId="5" xfId="49" applyFont="1" applyFill="1" applyBorder="1" applyAlignment="1" applyProtection="1">
      <alignment horizontal="center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4" fontId="3" fillId="0" borderId="5" xfId="49" applyNumberFormat="1" applyFont="1" applyFill="1" applyBorder="1" applyAlignment="1" applyProtection="1">
      <alignment horizontal="right" vertical="center"/>
    </xf>
    <xf numFmtId="0" fontId="28" fillId="0" borderId="5" xfId="49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/>
    <xf numFmtId="0" fontId="15" fillId="0" borderId="0" xfId="0" applyFont="1" applyFill="1" applyBorder="1" applyAlignment="1"/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0"/>
  <sheetViews>
    <sheetView workbookViewId="0">
      <selection activeCell="A20" sqref="A20"/>
    </sheetView>
  </sheetViews>
  <sheetFormatPr defaultColWidth="9.33333333333333" defaultRowHeight="12.75"/>
  <cols>
    <col min="1" max="1" width="150" style="223" customWidth="1"/>
  </cols>
  <sheetData>
    <row r="1" s="222" customFormat="1" ht="72.95" customHeight="1" spans="1:1">
      <c r="A1" s="224" t="s">
        <v>0</v>
      </c>
    </row>
    <row r="2" s="222" customFormat="1" ht="27.95" customHeight="1" spans="1:1">
      <c r="A2" s="225" t="s">
        <v>1</v>
      </c>
    </row>
    <row r="3" s="222" customFormat="1" ht="44.1" customHeight="1" spans="1:1">
      <c r="A3" s="225" t="s">
        <v>2</v>
      </c>
    </row>
    <row r="4" s="223" customFormat="1" ht="26.1" customHeight="1" spans="1:1">
      <c r="A4" s="226" t="s">
        <v>3</v>
      </c>
    </row>
    <row r="5" s="223" customFormat="1" ht="26.1" customHeight="1" spans="1:1">
      <c r="A5" s="226" t="s">
        <v>4</v>
      </c>
    </row>
    <row r="6" s="223" customFormat="1" ht="26.1" customHeight="1" spans="1:1">
      <c r="A6" s="226" t="s">
        <v>5</v>
      </c>
    </row>
    <row r="7" s="223" customFormat="1" ht="26.1" customHeight="1" spans="1:1">
      <c r="A7" s="226" t="s">
        <v>6</v>
      </c>
    </row>
    <row r="8" s="223" customFormat="1" ht="26.1" customHeight="1" spans="1:1">
      <c r="A8" s="226" t="s">
        <v>7</v>
      </c>
    </row>
    <row r="9" s="223" customFormat="1" ht="26.1" customHeight="1" spans="1:1">
      <c r="A9" s="226" t="s">
        <v>8</v>
      </c>
    </row>
    <row r="10" s="223" customFormat="1" ht="26.1" customHeight="1" spans="1:1">
      <c r="A10" s="226" t="s">
        <v>9</v>
      </c>
    </row>
    <row r="11" s="223" customFormat="1" ht="26.1" customHeight="1" spans="1:1">
      <c r="A11" s="226" t="s">
        <v>10</v>
      </c>
    </row>
    <row r="12" s="223" customFormat="1" ht="26.1" customHeight="1" spans="1:1">
      <c r="A12" s="226" t="s">
        <v>11</v>
      </c>
    </row>
    <row r="13" s="223" customFormat="1" ht="26.1" customHeight="1" spans="1:1">
      <c r="A13" s="226" t="s">
        <v>12</v>
      </c>
    </row>
    <row r="14" s="223" customFormat="1" ht="26.1" customHeight="1" spans="1:1">
      <c r="A14" s="226" t="s">
        <v>13</v>
      </c>
    </row>
    <row r="15" s="223" customFormat="1" ht="26.1" customHeight="1" spans="1:1">
      <c r="A15" s="226" t="s">
        <v>14</v>
      </c>
    </row>
    <row r="16" s="223" customFormat="1" ht="26.1" customHeight="1" spans="1:1">
      <c r="A16" s="226" t="s">
        <v>15</v>
      </c>
    </row>
    <row r="17" s="223" customFormat="1" ht="26.1" customHeight="1" spans="1:1">
      <c r="A17" s="226" t="s">
        <v>16</v>
      </c>
    </row>
    <row r="18" s="223" customFormat="1" ht="26.1" customHeight="1" spans="1:1">
      <c r="A18" s="226" t="s">
        <v>17</v>
      </c>
    </row>
    <row r="19" s="223" customFormat="1" ht="26.1" customHeight="1" spans="1:1">
      <c r="A19" s="226" t="s">
        <v>18</v>
      </c>
    </row>
    <row r="20" spans="2:256"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3"/>
      <c r="BN20" s="223"/>
      <c r="BO20" s="223"/>
      <c r="BP20" s="223"/>
      <c r="BQ20" s="223"/>
      <c r="BR20" s="223"/>
      <c r="BS20" s="223"/>
      <c r="BT20" s="223"/>
      <c r="BU20" s="223"/>
      <c r="BV20" s="223"/>
      <c r="BW20" s="223"/>
      <c r="BX20" s="223"/>
      <c r="BY20" s="223"/>
      <c r="BZ20" s="223"/>
      <c r="CA20" s="223"/>
      <c r="CB20" s="223"/>
      <c r="CC20" s="223"/>
      <c r="CD20" s="223"/>
      <c r="CE20" s="223"/>
      <c r="CF20" s="223"/>
      <c r="CG20" s="223"/>
      <c r="CH20" s="223"/>
      <c r="CI20" s="223"/>
      <c r="CJ20" s="223"/>
      <c r="CK20" s="223"/>
      <c r="CL20" s="223"/>
      <c r="CM20" s="223"/>
      <c r="CN20" s="223"/>
      <c r="CO20" s="223"/>
      <c r="CP20" s="223"/>
      <c r="CQ20" s="223"/>
      <c r="CR20" s="223"/>
      <c r="CS20" s="223"/>
      <c r="CT20" s="223"/>
      <c r="CU20" s="223"/>
      <c r="CV20" s="223"/>
      <c r="CW20" s="223"/>
      <c r="CX20" s="223"/>
      <c r="CY20" s="223"/>
      <c r="CZ20" s="223"/>
      <c r="DA20" s="223"/>
      <c r="DB20" s="223"/>
      <c r="DC20" s="223"/>
      <c r="DD20" s="223"/>
      <c r="DE20" s="223"/>
      <c r="DF20" s="223"/>
      <c r="DG20" s="223"/>
      <c r="DH20" s="223"/>
      <c r="DI20" s="223"/>
      <c r="DJ20" s="223"/>
      <c r="DK20" s="223"/>
      <c r="DL20" s="223"/>
      <c r="DM20" s="223"/>
      <c r="DN20" s="223"/>
      <c r="DO20" s="223"/>
      <c r="DP20" s="223"/>
      <c r="DQ20" s="223"/>
      <c r="DR20" s="223"/>
      <c r="DS20" s="223"/>
      <c r="DT20" s="223"/>
      <c r="DU20" s="223"/>
      <c r="DV20" s="223"/>
      <c r="DW20" s="223"/>
      <c r="DX20" s="223"/>
      <c r="DY20" s="223"/>
      <c r="DZ20" s="223"/>
      <c r="EA20" s="223"/>
      <c r="EB20" s="223"/>
      <c r="EC20" s="223"/>
      <c r="ED20" s="223"/>
      <c r="EE20" s="223"/>
      <c r="EF20" s="223"/>
      <c r="EG20" s="223"/>
      <c r="EH20" s="223"/>
      <c r="EI20" s="223"/>
      <c r="EJ20" s="223"/>
      <c r="EK20" s="223"/>
      <c r="EL20" s="223"/>
      <c r="EM20" s="223"/>
      <c r="EN20" s="223"/>
      <c r="EO20" s="223"/>
      <c r="EP20" s="223"/>
      <c r="EQ20" s="223"/>
      <c r="ER20" s="223"/>
      <c r="ES20" s="223"/>
      <c r="ET20" s="223"/>
      <c r="EU20" s="223"/>
      <c r="EV20" s="223"/>
      <c r="EW20" s="223"/>
      <c r="EX20" s="223"/>
      <c r="EY20" s="223"/>
      <c r="EZ20" s="223"/>
      <c r="FA20" s="223"/>
      <c r="FB20" s="223"/>
      <c r="FC20" s="223"/>
      <c r="FD20" s="223"/>
      <c r="FE20" s="223"/>
      <c r="FF20" s="223"/>
      <c r="FG20" s="223"/>
      <c r="FH20" s="223"/>
      <c r="FI20" s="223"/>
      <c r="FJ20" s="223"/>
      <c r="FK20" s="223"/>
      <c r="FL20" s="223"/>
      <c r="FM20" s="223"/>
      <c r="FN20" s="223"/>
      <c r="FO20" s="223"/>
      <c r="FP20" s="223"/>
      <c r="FQ20" s="223"/>
      <c r="FR20" s="223"/>
      <c r="FS20" s="223"/>
      <c r="FT20" s="223"/>
      <c r="FU20" s="223"/>
      <c r="FV20" s="223"/>
      <c r="FW20" s="223"/>
      <c r="FX20" s="223"/>
      <c r="FY20" s="223"/>
      <c r="FZ20" s="223"/>
      <c r="GA20" s="223"/>
      <c r="GB20" s="223"/>
      <c r="GC20" s="223"/>
      <c r="GD20" s="223"/>
      <c r="GE20" s="223"/>
      <c r="GF20" s="223"/>
      <c r="GG20" s="223"/>
      <c r="GH20" s="223"/>
      <c r="GI20" s="223"/>
      <c r="GJ20" s="223"/>
      <c r="GK20" s="223"/>
      <c r="GL20" s="223"/>
      <c r="GM20" s="223"/>
      <c r="GN20" s="223"/>
      <c r="GO20" s="223"/>
      <c r="GP20" s="223"/>
      <c r="GQ20" s="223"/>
      <c r="GR20" s="223"/>
      <c r="GS20" s="223"/>
      <c r="GT20" s="223"/>
      <c r="GU20" s="223"/>
      <c r="GV20" s="223"/>
      <c r="GW20" s="223"/>
      <c r="GX20" s="223"/>
      <c r="GY20" s="223"/>
      <c r="GZ20" s="223"/>
      <c r="HA20" s="223"/>
      <c r="HB20" s="223"/>
      <c r="HC20" s="223"/>
      <c r="HD20" s="223"/>
      <c r="HE20" s="223"/>
      <c r="HF20" s="223"/>
      <c r="HG20" s="223"/>
      <c r="HH20" s="223"/>
      <c r="HI20" s="223"/>
      <c r="HJ20" s="223"/>
      <c r="HK20" s="223"/>
      <c r="HL20" s="223"/>
      <c r="HM20" s="223"/>
      <c r="HN20" s="223"/>
      <c r="HO20" s="223"/>
      <c r="HP20" s="223"/>
      <c r="HQ20" s="223"/>
      <c r="HR20" s="223"/>
      <c r="HS20" s="223"/>
      <c r="HT20" s="223"/>
      <c r="HU20" s="223"/>
      <c r="HV20" s="223"/>
      <c r="HW20" s="223"/>
      <c r="HX20" s="223"/>
      <c r="HY20" s="223"/>
      <c r="HZ20" s="223"/>
      <c r="IA20" s="223"/>
      <c r="IB20" s="223"/>
      <c r="IC20" s="223"/>
      <c r="ID20" s="223"/>
      <c r="IE20" s="223"/>
      <c r="IF20" s="223"/>
      <c r="IG20" s="223"/>
      <c r="IH20" s="223"/>
      <c r="II20" s="223"/>
      <c r="IJ20" s="223"/>
      <c r="IK20" s="223"/>
      <c r="IL20" s="223"/>
      <c r="IM20" s="223"/>
      <c r="IN20" s="223"/>
      <c r="IO20" s="223"/>
      <c r="IP20" s="223"/>
      <c r="IQ20" s="223"/>
      <c r="IR20" s="223"/>
      <c r="IS20" s="223"/>
      <c r="IT20" s="223"/>
      <c r="IU20" s="223"/>
      <c r="IV20" s="223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topLeftCell="A22" workbookViewId="0">
      <selection activeCell="G35" sqref="G35"/>
    </sheetView>
  </sheetViews>
  <sheetFormatPr defaultColWidth="9.33333333333333" defaultRowHeight="14.25" customHeight="1" outlineLevelCol="3"/>
  <cols>
    <col min="1" max="1" width="46.1666666666667" style="22" customWidth="1"/>
    <col min="2" max="2" width="50.3333333333333" style="22" customWidth="1"/>
    <col min="3" max="3" width="47.1666666666667" style="22" customWidth="1"/>
    <col min="4" max="4" width="53.8333333333333" style="22" customWidth="1"/>
    <col min="5" max="16384" width="9.33333333333333" style="2" customWidth="1"/>
  </cols>
  <sheetData>
    <row r="1" ht="13.5" customHeight="1" spans="1:4">
      <c r="A1" s="23"/>
      <c r="B1" s="23"/>
      <c r="C1" s="23"/>
      <c r="D1" s="88"/>
    </row>
    <row r="2" ht="36" customHeight="1" spans="1:4">
      <c r="A2" s="16" t="s">
        <v>19</v>
      </c>
      <c r="B2" s="215"/>
      <c r="C2" s="215"/>
      <c r="D2" s="215"/>
    </row>
    <row r="3" ht="21" customHeight="1" spans="1:4">
      <c r="A3" s="77" t="s">
        <v>20</v>
      </c>
      <c r="B3" s="167"/>
      <c r="C3" s="167"/>
      <c r="D3" s="3" t="s">
        <v>21</v>
      </c>
    </row>
    <row r="4" ht="19.5" customHeight="1" spans="1:4">
      <c r="A4" s="31" t="s">
        <v>22</v>
      </c>
      <c r="B4" s="93"/>
      <c r="C4" s="31" t="s">
        <v>23</v>
      </c>
      <c r="D4" s="93"/>
    </row>
    <row r="5" ht="19.5" customHeight="1" spans="1:4">
      <c r="A5" s="30" t="s">
        <v>24</v>
      </c>
      <c r="B5" s="30" t="s">
        <v>25</v>
      </c>
      <c r="C5" s="30" t="s">
        <v>26</v>
      </c>
      <c r="D5" s="30" t="s">
        <v>25</v>
      </c>
    </row>
    <row r="6" ht="19.5" customHeight="1" spans="1:4">
      <c r="A6" s="33"/>
      <c r="B6" s="33"/>
      <c r="C6" s="33"/>
      <c r="D6" s="33"/>
    </row>
    <row r="7" ht="18.75" customHeight="1" spans="1:4">
      <c r="A7" s="177" t="s">
        <v>27</v>
      </c>
      <c r="B7" s="169">
        <v>9763975</v>
      </c>
      <c r="C7" s="177" t="s">
        <v>28</v>
      </c>
      <c r="D7" s="169">
        <v>3072522</v>
      </c>
    </row>
    <row r="8" ht="18.75" customHeight="1" spans="1:4">
      <c r="A8" s="177" t="s">
        <v>29</v>
      </c>
      <c r="B8" s="147"/>
      <c r="C8" s="177" t="s">
        <v>30</v>
      </c>
      <c r="D8" s="169"/>
    </row>
    <row r="9" ht="18.75" customHeight="1" spans="1:4">
      <c r="A9" s="177" t="s">
        <v>31</v>
      </c>
      <c r="B9" s="147"/>
      <c r="C9" s="177" t="s">
        <v>32</v>
      </c>
      <c r="D9" s="169"/>
    </row>
    <row r="10" ht="18.75" customHeight="1" spans="1:4">
      <c r="A10" s="177" t="s">
        <v>33</v>
      </c>
      <c r="B10" s="182"/>
      <c r="C10" s="177" t="s">
        <v>34</v>
      </c>
      <c r="D10" s="173"/>
    </row>
    <row r="11" ht="18.75" customHeight="1" spans="1:4">
      <c r="A11" s="177" t="s">
        <v>35</v>
      </c>
      <c r="B11" s="182"/>
      <c r="C11" s="177" t="s">
        <v>36</v>
      </c>
      <c r="D11" s="173"/>
    </row>
    <row r="12" ht="18.75" customHeight="1" spans="1:4">
      <c r="A12" s="177" t="s">
        <v>37</v>
      </c>
      <c r="B12" s="182"/>
      <c r="C12" s="177" t="s">
        <v>38</v>
      </c>
      <c r="D12" s="173"/>
    </row>
    <row r="13" ht="18.75" customHeight="1" spans="1:4">
      <c r="A13" s="177" t="s">
        <v>39</v>
      </c>
      <c r="B13" s="182"/>
      <c r="C13" s="177" t="s">
        <v>40</v>
      </c>
      <c r="D13" s="173">
        <v>194808</v>
      </c>
    </row>
    <row r="14" ht="18.75" customHeight="1" spans="1:4">
      <c r="A14" s="216" t="s">
        <v>41</v>
      </c>
      <c r="B14" s="182"/>
      <c r="C14" s="177" t="s">
        <v>42</v>
      </c>
      <c r="D14" s="173">
        <v>1325169</v>
      </c>
    </row>
    <row r="15" ht="18.75" customHeight="1" spans="1:4">
      <c r="A15" s="216" t="s">
        <v>43</v>
      </c>
      <c r="B15" s="217"/>
      <c r="C15" s="177" t="s">
        <v>44</v>
      </c>
      <c r="D15" s="175"/>
    </row>
    <row r="16" ht="18.75" customHeight="1" spans="1:4">
      <c r="A16" s="161"/>
      <c r="B16" s="161"/>
      <c r="C16" s="177" t="s">
        <v>45</v>
      </c>
      <c r="D16" s="175">
        <v>1104163</v>
      </c>
    </row>
    <row r="17" ht="18.75" customHeight="1" spans="1:4">
      <c r="A17" s="161"/>
      <c r="B17" s="161"/>
      <c r="C17" s="177" t="s">
        <v>46</v>
      </c>
      <c r="D17" s="178"/>
    </row>
    <row r="18" ht="18.75" customHeight="1" spans="1:4">
      <c r="A18" s="161"/>
      <c r="B18" s="161"/>
      <c r="C18" s="177" t="s">
        <v>47</v>
      </c>
      <c r="D18" s="178">
        <v>193342</v>
      </c>
    </row>
    <row r="19" ht="18.75" customHeight="1" spans="1:4">
      <c r="A19" s="161"/>
      <c r="B19" s="161"/>
      <c r="C19" s="177" t="s">
        <v>48</v>
      </c>
      <c r="D19" s="178">
        <v>3591726</v>
      </c>
    </row>
    <row r="20" ht="18.75" customHeight="1" spans="1:4">
      <c r="A20" s="161"/>
      <c r="B20" s="161"/>
      <c r="C20" s="177" t="s">
        <v>49</v>
      </c>
      <c r="D20" s="178"/>
    </row>
    <row r="21" ht="18.75" customHeight="1" spans="1:4">
      <c r="A21" s="161"/>
      <c r="B21" s="161"/>
      <c r="C21" s="177" t="s">
        <v>50</v>
      </c>
      <c r="D21" s="178">
        <v>282245</v>
      </c>
    </row>
    <row r="22" ht="18.75" customHeight="1" spans="1:4">
      <c r="A22" s="161"/>
      <c r="B22" s="161"/>
      <c r="C22" s="177" t="s">
        <v>51</v>
      </c>
      <c r="D22" s="147"/>
    </row>
    <row r="23" ht="18.75" customHeight="1" spans="1:4">
      <c r="A23" s="161"/>
      <c r="B23" s="161"/>
      <c r="C23" s="177" t="s">
        <v>52</v>
      </c>
      <c r="D23" s="147"/>
    </row>
    <row r="24" ht="18.75" customHeight="1" spans="1:4">
      <c r="A24" s="161"/>
      <c r="B24" s="161"/>
      <c r="C24" s="177" t="s">
        <v>53</v>
      </c>
      <c r="D24" s="147"/>
    </row>
    <row r="25" ht="18.75" customHeight="1" spans="1:4">
      <c r="A25" s="161"/>
      <c r="B25" s="161"/>
      <c r="C25" s="177" t="s">
        <v>54</v>
      </c>
      <c r="D25" s="147"/>
    </row>
    <row r="26" ht="18.75" customHeight="1" spans="1:4">
      <c r="A26" s="161"/>
      <c r="B26" s="161"/>
      <c r="C26" s="177" t="s">
        <v>55</v>
      </c>
      <c r="D26" s="147"/>
    </row>
    <row r="27" ht="18.75" customHeight="1" spans="1:4">
      <c r="A27" s="161"/>
      <c r="B27" s="161"/>
      <c r="C27" s="177" t="s">
        <v>56</v>
      </c>
      <c r="D27" s="147"/>
    </row>
    <row r="28" ht="18.75" customHeight="1" spans="1:4">
      <c r="A28" s="161"/>
      <c r="B28" s="161"/>
      <c r="C28" s="177" t="s">
        <v>57</v>
      </c>
      <c r="D28" s="147"/>
    </row>
    <row r="29" ht="18.75" customHeight="1" spans="1:4">
      <c r="A29" s="161"/>
      <c r="B29" s="161"/>
      <c r="C29" s="177" t="s">
        <v>58</v>
      </c>
      <c r="D29" s="147"/>
    </row>
    <row r="30" ht="18.75" customHeight="1" spans="1:4">
      <c r="A30" s="161"/>
      <c r="B30" s="161"/>
      <c r="C30" s="177" t="s">
        <v>59</v>
      </c>
      <c r="D30" s="147"/>
    </row>
    <row r="31" ht="18.75" customHeight="1" spans="1:4">
      <c r="A31" s="161"/>
      <c r="B31" s="161"/>
      <c r="C31" s="177" t="s">
        <v>60</v>
      </c>
      <c r="D31" s="147"/>
    </row>
    <row r="32" ht="18.75" customHeight="1" spans="1:4">
      <c r="A32" s="161"/>
      <c r="B32" s="161"/>
      <c r="C32" s="177" t="s">
        <v>61</v>
      </c>
      <c r="D32" s="147"/>
    </row>
    <row r="33" ht="18.75" customHeight="1" spans="1:4">
      <c r="A33" s="161"/>
      <c r="B33" s="161"/>
      <c r="C33" s="177" t="s">
        <v>62</v>
      </c>
      <c r="D33" s="147"/>
    </row>
    <row r="34" ht="18.75" customHeight="1" spans="1:4">
      <c r="A34" s="161"/>
      <c r="B34" s="161"/>
      <c r="C34" s="177" t="s">
        <v>63</v>
      </c>
      <c r="D34" s="147"/>
    </row>
    <row r="35" ht="18.75" customHeight="1" spans="1:4">
      <c r="A35" s="161"/>
      <c r="B35" s="161"/>
      <c r="C35" s="177" t="s">
        <v>64</v>
      </c>
      <c r="D35" s="147"/>
    </row>
    <row r="36" ht="18.75" customHeight="1" spans="1:4">
      <c r="A36" s="161"/>
      <c r="B36" s="161"/>
      <c r="C36" s="177" t="s">
        <v>65</v>
      </c>
      <c r="D36" s="147"/>
    </row>
    <row r="37" ht="18.75" customHeight="1" spans="1:4">
      <c r="A37" s="218" t="s">
        <v>66</v>
      </c>
      <c r="B37" s="169">
        <v>9763975</v>
      </c>
      <c r="C37" s="183" t="s">
        <v>67</v>
      </c>
      <c r="D37" s="169">
        <f>SUM(D5:D31)</f>
        <v>9763975</v>
      </c>
    </row>
    <row r="38" ht="18.75" customHeight="1" spans="1:4">
      <c r="A38" s="216" t="s">
        <v>68</v>
      </c>
      <c r="B38" s="219"/>
      <c r="C38" s="177" t="s">
        <v>69</v>
      </c>
      <c r="D38" s="220" t="s">
        <v>70</v>
      </c>
    </row>
    <row r="39" ht="18.75" customHeight="1" spans="1:4">
      <c r="A39" s="221" t="s">
        <v>71</v>
      </c>
      <c r="B39" s="169">
        <v>9763975</v>
      </c>
      <c r="C39" s="183" t="s">
        <v>72</v>
      </c>
      <c r="D39" s="169">
        <f>D37</f>
        <v>9763975</v>
      </c>
    </row>
    <row r="40" customHeight="1" spans="4:4">
      <c r="D40" s="20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24"/>
  <sheetViews>
    <sheetView workbookViewId="0">
      <selection activeCell="B31" sqref="B31"/>
    </sheetView>
  </sheetViews>
  <sheetFormatPr defaultColWidth="9.33333333333333" defaultRowHeight="14.25" customHeight="1"/>
  <cols>
    <col min="1" max="1" width="24.6666666666667" style="22" customWidth="1"/>
    <col min="2" max="2" width="41.1666666666667" style="22" customWidth="1"/>
    <col min="3" max="13" width="14.6666666666667" style="22" customWidth="1"/>
    <col min="14" max="14" width="9.33333333333333" style="2" customWidth="1"/>
    <col min="15" max="15" width="11.1666666666667" style="2" customWidth="1"/>
    <col min="16" max="16" width="11.3333333333333" style="2" customWidth="1"/>
    <col min="17" max="17" width="12.3333333333333" style="2" customWidth="1"/>
    <col min="18" max="19" width="11.8333333333333" style="22" customWidth="1"/>
    <col min="20" max="16384" width="9.33333333333333" style="2" customWidth="1"/>
  </cols>
  <sheetData>
    <row r="1" customHeight="1" spans="1:19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45"/>
      <c r="O1" s="45"/>
      <c r="P1" s="45"/>
      <c r="Q1" s="45"/>
      <c r="R1" s="74"/>
      <c r="S1" s="212" t="s">
        <v>73</v>
      </c>
    </row>
    <row r="2" ht="36" customHeight="1" spans="1:19">
      <c r="A2" s="194" t="s">
        <v>74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7"/>
      <c r="O2" s="17"/>
      <c r="P2" s="17"/>
      <c r="Q2" s="17"/>
      <c r="R2" s="5"/>
      <c r="S2" s="17"/>
    </row>
    <row r="3" ht="20.25" customHeight="1" spans="1:19">
      <c r="A3" s="77" t="s">
        <v>20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47"/>
      <c r="O3" s="47"/>
      <c r="P3" s="47"/>
      <c r="Q3" s="47"/>
      <c r="R3" s="71" t="s">
        <v>21</v>
      </c>
      <c r="S3" s="213" t="s">
        <v>75</v>
      </c>
    </row>
    <row r="4" ht="18.75" customHeight="1" spans="1:19">
      <c r="A4" s="195" t="s">
        <v>76</v>
      </c>
      <c r="B4" s="196" t="s">
        <v>77</v>
      </c>
      <c r="C4" s="196" t="s">
        <v>78</v>
      </c>
      <c r="D4" s="197" t="s">
        <v>79</v>
      </c>
      <c r="E4" s="198"/>
      <c r="F4" s="198"/>
      <c r="G4" s="198"/>
      <c r="H4" s="198"/>
      <c r="I4" s="198"/>
      <c r="J4" s="198"/>
      <c r="K4" s="198"/>
      <c r="L4" s="198"/>
      <c r="M4" s="208"/>
      <c r="N4" s="197" t="s">
        <v>68</v>
      </c>
      <c r="O4" s="197"/>
      <c r="P4" s="197"/>
      <c r="Q4" s="197"/>
      <c r="R4" s="198"/>
      <c r="S4" s="214"/>
    </row>
    <row r="5" ht="33.75" customHeight="1" spans="1:19">
      <c r="A5" s="199"/>
      <c r="B5" s="200"/>
      <c r="C5" s="200"/>
      <c r="D5" s="200" t="s">
        <v>80</v>
      </c>
      <c r="E5" s="200" t="s">
        <v>81</v>
      </c>
      <c r="F5" s="200" t="s">
        <v>82</v>
      </c>
      <c r="G5" s="200" t="s">
        <v>83</v>
      </c>
      <c r="H5" s="200" t="s">
        <v>84</v>
      </c>
      <c r="I5" s="200" t="s">
        <v>85</v>
      </c>
      <c r="J5" s="200" t="s">
        <v>86</v>
      </c>
      <c r="K5" s="200" t="s">
        <v>87</v>
      </c>
      <c r="L5" s="200" t="s">
        <v>88</v>
      </c>
      <c r="M5" s="200" t="s">
        <v>89</v>
      </c>
      <c r="N5" s="209" t="s">
        <v>80</v>
      </c>
      <c r="O5" s="209" t="s">
        <v>81</v>
      </c>
      <c r="P5" s="209" t="s">
        <v>82</v>
      </c>
      <c r="Q5" s="209" t="s">
        <v>83</v>
      </c>
      <c r="R5" s="200" t="s">
        <v>84</v>
      </c>
      <c r="S5" s="209" t="s">
        <v>90</v>
      </c>
    </row>
    <row r="6" ht="18.75" customHeight="1" spans="1:19">
      <c r="A6" s="201">
        <v>1</v>
      </c>
      <c r="B6" s="109">
        <v>2</v>
      </c>
      <c r="C6" s="109">
        <v>3</v>
      </c>
      <c r="D6" s="109">
        <v>4</v>
      </c>
      <c r="E6" s="201">
        <v>5</v>
      </c>
      <c r="F6" s="109">
        <v>6</v>
      </c>
      <c r="G6" s="109">
        <v>7</v>
      </c>
      <c r="H6" s="201">
        <v>8</v>
      </c>
      <c r="I6" s="109">
        <v>9</v>
      </c>
      <c r="J6" s="109">
        <v>10</v>
      </c>
      <c r="K6" s="201">
        <v>11</v>
      </c>
      <c r="L6" s="109">
        <v>12</v>
      </c>
      <c r="M6" s="109">
        <v>13</v>
      </c>
      <c r="N6" s="125">
        <v>14</v>
      </c>
      <c r="O6" s="125">
        <v>15</v>
      </c>
      <c r="P6" s="125">
        <v>16</v>
      </c>
      <c r="Q6" s="125">
        <v>17</v>
      </c>
      <c r="R6" s="109">
        <v>18</v>
      </c>
      <c r="S6" s="125">
        <v>19</v>
      </c>
    </row>
    <row r="7" ht="18.75" customHeight="1" spans="1:19">
      <c r="A7" s="202" t="s">
        <v>91</v>
      </c>
      <c r="B7" s="203" t="s">
        <v>92</v>
      </c>
      <c r="C7" s="189">
        <f>SUM(C8:C23)</f>
        <v>9763975</v>
      </c>
      <c r="D7" s="189">
        <f>SUM(D8:D23)</f>
        <v>9763975</v>
      </c>
      <c r="E7" s="189">
        <f>SUM(E8:E23)</f>
        <v>9763975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117"/>
      <c r="S7" s="40"/>
    </row>
    <row r="8" ht="18.75" customHeight="1" spans="1:19">
      <c r="A8" s="204" t="s">
        <v>93</v>
      </c>
      <c r="B8" s="205" t="s">
        <v>94</v>
      </c>
      <c r="C8" s="189">
        <f>D8</f>
        <v>447401</v>
      </c>
      <c r="D8" s="189">
        <f>E7:E8</f>
        <v>447401</v>
      </c>
      <c r="E8" s="159">
        <v>447401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customHeight="1" spans="1:19">
      <c r="A9" s="204" t="s">
        <v>95</v>
      </c>
      <c r="B9" s="205" t="s">
        <v>96</v>
      </c>
      <c r="C9" s="189">
        <f>D9</f>
        <v>206800</v>
      </c>
      <c r="D9" s="189">
        <f>E8:E9</f>
        <v>206800</v>
      </c>
      <c r="E9" s="159">
        <v>206800</v>
      </c>
      <c r="F9" s="190"/>
      <c r="G9" s="191"/>
      <c r="H9" s="191"/>
      <c r="I9" s="191"/>
      <c r="J9" s="191"/>
      <c r="K9" s="191"/>
      <c r="L9" s="191"/>
      <c r="M9" s="191"/>
      <c r="N9" s="210"/>
      <c r="O9" s="210"/>
      <c r="P9" s="210"/>
      <c r="Q9" s="210"/>
      <c r="R9" s="191"/>
      <c r="S9" s="191"/>
    </row>
    <row r="10" customHeight="1" spans="1:19">
      <c r="A10" s="204" t="s">
        <v>97</v>
      </c>
      <c r="B10" s="205" t="s">
        <v>98</v>
      </c>
      <c r="C10" s="189">
        <f>D10</f>
        <v>1974239</v>
      </c>
      <c r="D10" s="189">
        <f>E9:E10</f>
        <v>1974239</v>
      </c>
      <c r="E10" s="159">
        <v>1974239</v>
      </c>
      <c r="F10" s="192"/>
      <c r="G10" s="193"/>
      <c r="H10" s="193"/>
      <c r="I10" s="193"/>
      <c r="J10" s="193"/>
      <c r="K10" s="193"/>
      <c r="L10" s="193"/>
      <c r="M10" s="193"/>
      <c r="N10" s="211"/>
      <c r="O10" s="211"/>
      <c r="P10" s="211"/>
      <c r="Q10" s="211"/>
      <c r="R10" s="193"/>
      <c r="S10" s="193"/>
    </row>
    <row r="11" customHeight="1" spans="1:19">
      <c r="A11" s="204" t="s">
        <v>99</v>
      </c>
      <c r="B11" s="205" t="s">
        <v>100</v>
      </c>
      <c r="C11" s="189">
        <f>D11</f>
        <v>1578560</v>
      </c>
      <c r="D11" s="189">
        <f>E11:E11</f>
        <v>1578560</v>
      </c>
      <c r="E11" s="159">
        <v>1578560</v>
      </c>
      <c r="F11" s="192"/>
      <c r="G11" s="193"/>
      <c r="H11" s="193"/>
      <c r="I11" s="193"/>
      <c r="J11" s="193"/>
      <c r="K11" s="193"/>
      <c r="L11" s="193"/>
      <c r="M11" s="193"/>
      <c r="N11" s="211"/>
      <c r="O11" s="211"/>
      <c r="P11" s="211"/>
      <c r="Q11" s="211"/>
      <c r="R11" s="193"/>
      <c r="S11" s="193"/>
    </row>
    <row r="12" customHeight="1" spans="1:19">
      <c r="A12" s="204" t="s">
        <v>101</v>
      </c>
      <c r="B12" s="205" t="s">
        <v>102</v>
      </c>
      <c r="C12" s="189">
        <f>D12</f>
        <v>1325169</v>
      </c>
      <c r="D12" s="189">
        <f>E12:E12</f>
        <v>1325169</v>
      </c>
      <c r="E12" s="159">
        <v>1325169</v>
      </c>
      <c r="F12" s="192"/>
      <c r="G12" s="193"/>
      <c r="H12" s="193"/>
      <c r="I12" s="193"/>
      <c r="J12" s="193"/>
      <c r="K12" s="193"/>
      <c r="L12" s="193"/>
      <c r="M12" s="193"/>
      <c r="N12" s="211"/>
      <c r="O12" s="211"/>
      <c r="P12" s="211"/>
      <c r="Q12" s="211"/>
      <c r="R12" s="193"/>
      <c r="S12" s="193"/>
    </row>
    <row r="13" customHeight="1" spans="1:19">
      <c r="A13" s="204" t="s">
        <v>103</v>
      </c>
      <c r="B13" s="205" t="s">
        <v>104</v>
      </c>
      <c r="C13" s="189">
        <f t="shared" ref="C13:C23" si="0">D13</f>
        <v>282245</v>
      </c>
      <c r="D13" s="189">
        <f>E13:E13</f>
        <v>282245</v>
      </c>
      <c r="E13" s="159">
        <v>282245</v>
      </c>
      <c r="F13" s="192"/>
      <c r="G13" s="193"/>
      <c r="H13" s="193"/>
      <c r="I13" s="193"/>
      <c r="J13" s="193"/>
      <c r="K13" s="193"/>
      <c r="L13" s="193"/>
      <c r="M13" s="193"/>
      <c r="N13" s="211"/>
      <c r="O13" s="211"/>
      <c r="P13" s="211"/>
      <c r="Q13" s="211"/>
      <c r="R13" s="193"/>
      <c r="S13" s="193"/>
    </row>
    <row r="14" customHeight="1" spans="1:19">
      <c r="A14" s="204" t="s">
        <v>105</v>
      </c>
      <c r="B14" s="205" t="s">
        <v>106</v>
      </c>
      <c r="C14" s="189">
        <f t="shared" si="0"/>
        <v>125964</v>
      </c>
      <c r="D14" s="189">
        <f t="shared" ref="D13:D23" si="1">E13:E14</f>
        <v>125964</v>
      </c>
      <c r="E14" s="159">
        <v>125964</v>
      </c>
      <c r="F14" s="192"/>
      <c r="G14" s="193"/>
      <c r="H14" s="193"/>
      <c r="I14" s="193"/>
      <c r="J14" s="193"/>
      <c r="K14" s="193"/>
      <c r="L14" s="193"/>
      <c r="M14" s="193"/>
      <c r="N14" s="211"/>
      <c r="O14" s="211"/>
      <c r="P14" s="211"/>
      <c r="Q14" s="211"/>
      <c r="R14" s="193"/>
      <c r="S14" s="193"/>
    </row>
    <row r="15" customHeight="1" spans="1:19">
      <c r="A15" s="204" t="s">
        <v>107</v>
      </c>
      <c r="B15" s="205" t="s">
        <v>108</v>
      </c>
      <c r="C15" s="189">
        <f t="shared" si="0"/>
        <v>95768</v>
      </c>
      <c r="D15" s="189">
        <f t="shared" si="1"/>
        <v>95768</v>
      </c>
      <c r="E15" s="159">
        <v>95768</v>
      </c>
      <c r="F15" s="192"/>
      <c r="G15" s="193"/>
      <c r="H15" s="193"/>
      <c r="I15" s="193"/>
      <c r="J15" s="193"/>
      <c r="K15" s="193"/>
      <c r="L15" s="193"/>
      <c r="M15" s="193"/>
      <c r="N15" s="211"/>
      <c r="O15" s="211"/>
      <c r="P15" s="211"/>
      <c r="Q15" s="211"/>
      <c r="R15" s="193"/>
      <c r="S15" s="193"/>
    </row>
    <row r="16" customHeight="1" spans="1:19">
      <c r="A16" s="204" t="s">
        <v>109</v>
      </c>
      <c r="B16" s="205" t="s">
        <v>110</v>
      </c>
      <c r="C16" s="189">
        <f t="shared" si="0"/>
        <v>99040</v>
      </c>
      <c r="D16" s="189">
        <f t="shared" si="1"/>
        <v>99040</v>
      </c>
      <c r="E16" s="159">
        <v>99040</v>
      </c>
      <c r="F16" s="192"/>
      <c r="G16" s="193"/>
      <c r="H16" s="193"/>
      <c r="I16" s="193"/>
      <c r="J16" s="193"/>
      <c r="K16" s="193"/>
      <c r="L16" s="193"/>
      <c r="M16" s="193"/>
      <c r="N16" s="211"/>
      <c r="O16" s="211"/>
      <c r="P16" s="211"/>
      <c r="Q16" s="211"/>
      <c r="R16" s="193"/>
      <c r="S16" s="193"/>
    </row>
    <row r="17" customHeight="1" spans="1:19">
      <c r="A17" s="204" t="s">
        <v>111</v>
      </c>
      <c r="B17" s="205" t="s">
        <v>112</v>
      </c>
      <c r="C17" s="189">
        <f t="shared" si="0"/>
        <v>1104163</v>
      </c>
      <c r="D17" s="189">
        <f t="shared" si="1"/>
        <v>1104163</v>
      </c>
      <c r="E17" s="159">
        <v>1104163</v>
      </c>
      <c r="F17" s="192"/>
      <c r="G17" s="193"/>
      <c r="H17" s="193"/>
      <c r="I17" s="193"/>
      <c r="J17" s="193"/>
      <c r="K17" s="193"/>
      <c r="L17" s="193"/>
      <c r="M17" s="193"/>
      <c r="N17" s="211"/>
      <c r="O17" s="211"/>
      <c r="P17" s="211"/>
      <c r="Q17" s="211"/>
      <c r="R17" s="193"/>
      <c r="S17" s="193"/>
    </row>
    <row r="18" customHeight="1" spans="1:19">
      <c r="A18" s="204" t="s">
        <v>113</v>
      </c>
      <c r="B18" s="205" t="s">
        <v>114</v>
      </c>
      <c r="C18" s="189">
        <f t="shared" si="0"/>
        <v>536841</v>
      </c>
      <c r="D18" s="189">
        <f t="shared" si="1"/>
        <v>536841</v>
      </c>
      <c r="E18" s="159">
        <v>536841</v>
      </c>
      <c r="F18" s="192"/>
      <c r="G18" s="193"/>
      <c r="H18" s="193"/>
      <c r="I18" s="193"/>
      <c r="J18" s="193"/>
      <c r="K18" s="193"/>
      <c r="L18" s="193"/>
      <c r="M18" s="193"/>
      <c r="N18" s="211"/>
      <c r="O18" s="211"/>
      <c r="P18" s="211"/>
      <c r="Q18" s="211"/>
      <c r="R18" s="193"/>
      <c r="S18" s="193"/>
    </row>
    <row r="19" customHeight="1" spans="1:19">
      <c r="A19" s="204" t="s">
        <v>115</v>
      </c>
      <c r="B19" s="205" t="s">
        <v>116</v>
      </c>
      <c r="C19" s="189">
        <f t="shared" si="0"/>
        <v>430045</v>
      </c>
      <c r="D19" s="189">
        <f t="shared" si="1"/>
        <v>430045</v>
      </c>
      <c r="E19" s="159">
        <v>430045</v>
      </c>
      <c r="F19" s="192"/>
      <c r="G19" s="193"/>
      <c r="H19" s="193"/>
      <c r="I19" s="193"/>
      <c r="J19" s="193"/>
      <c r="K19" s="193"/>
      <c r="L19" s="193"/>
      <c r="M19" s="193"/>
      <c r="N19" s="211"/>
      <c r="O19" s="211"/>
      <c r="P19" s="211"/>
      <c r="Q19" s="211"/>
      <c r="R19" s="193"/>
      <c r="S19" s="193"/>
    </row>
    <row r="20" customHeight="1" spans="1:19">
      <c r="A20" s="204" t="s">
        <v>117</v>
      </c>
      <c r="B20" s="205" t="s">
        <v>118</v>
      </c>
      <c r="C20" s="189">
        <f t="shared" si="0"/>
        <v>447750</v>
      </c>
      <c r="D20" s="189">
        <f t="shared" si="1"/>
        <v>447750</v>
      </c>
      <c r="E20" s="159">
        <v>447750</v>
      </c>
      <c r="F20" s="192"/>
      <c r="G20" s="193"/>
      <c r="H20" s="193"/>
      <c r="I20" s="193"/>
      <c r="J20" s="193"/>
      <c r="K20" s="193"/>
      <c r="L20" s="193"/>
      <c r="M20" s="193"/>
      <c r="N20" s="211"/>
      <c r="O20" s="211"/>
      <c r="P20" s="211"/>
      <c r="Q20" s="211"/>
      <c r="R20" s="193"/>
      <c r="S20" s="193"/>
    </row>
    <row r="21" customHeight="1" spans="1:19">
      <c r="A21" s="204" t="s">
        <v>119</v>
      </c>
      <c r="B21" s="205" t="s">
        <v>120</v>
      </c>
      <c r="C21" s="189">
        <f t="shared" si="0"/>
        <v>598530</v>
      </c>
      <c r="D21" s="189">
        <f t="shared" si="1"/>
        <v>598530</v>
      </c>
      <c r="E21" s="159">
        <v>598530</v>
      </c>
      <c r="F21" s="192"/>
      <c r="G21" s="193"/>
      <c r="H21" s="193"/>
      <c r="I21" s="193"/>
      <c r="J21" s="193"/>
      <c r="K21" s="193"/>
      <c r="L21" s="193"/>
      <c r="M21" s="193"/>
      <c r="N21" s="211"/>
      <c r="O21" s="211"/>
      <c r="P21" s="211"/>
      <c r="Q21" s="211"/>
      <c r="R21" s="193"/>
      <c r="S21" s="193"/>
    </row>
    <row r="22" customHeight="1" spans="1:19">
      <c r="A22" s="204" t="s">
        <v>121</v>
      </c>
      <c r="B22" s="205" t="s">
        <v>122</v>
      </c>
      <c r="C22" s="189">
        <f t="shared" si="0"/>
        <v>318118</v>
      </c>
      <c r="D22" s="189">
        <f t="shared" si="1"/>
        <v>318118</v>
      </c>
      <c r="E22" s="159">
        <v>318118</v>
      </c>
      <c r="F22" s="192"/>
      <c r="G22" s="193"/>
      <c r="H22" s="193"/>
      <c r="I22" s="193"/>
      <c r="J22" s="193"/>
      <c r="K22" s="193"/>
      <c r="L22" s="193"/>
      <c r="M22" s="193"/>
      <c r="N22" s="211"/>
      <c r="O22" s="211"/>
      <c r="P22" s="211"/>
      <c r="Q22" s="211"/>
      <c r="R22" s="193"/>
      <c r="S22" s="193"/>
    </row>
    <row r="23" customHeight="1" spans="1:19">
      <c r="A23" s="206" t="s">
        <v>123</v>
      </c>
      <c r="B23" s="207" t="s">
        <v>124</v>
      </c>
      <c r="C23" s="189">
        <f t="shared" si="0"/>
        <v>193342</v>
      </c>
      <c r="D23" s="189">
        <f t="shared" si="1"/>
        <v>193342</v>
      </c>
      <c r="E23" s="159">
        <v>193342</v>
      </c>
      <c r="F23" s="192"/>
      <c r="G23" s="193"/>
      <c r="H23" s="193"/>
      <c r="I23" s="193"/>
      <c r="J23" s="193"/>
      <c r="K23" s="193"/>
      <c r="L23" s="193"/>
      <c r="M23" s="193"/>
      <c r="N23" s="211"/>
      <c r="O23" s="211"/>
      <c r="P23" s="211"/>
      <c r="Q23" s="211"/>
      <c r="R23" s="193"/>
      <c r="S23" s="193"/>
    </row>
    <row r="24" customHeight="1" spans="1:19">
      <c r="A24" s="164" t="s">
        <v>125</v>
      </c>
      <c r="B24" s="164"/>
      <c r="C24" s="189">
        <f>SUM(C8:C23)</f>
        <v>9763975</v>
      </c>
      <c r="D24" s="189">
        <f>SUM(D8:D23)</f>
        <v>9763975</v>
      </c>
      <c r="E24" s="189">
        <f>SUM(E8:E23)</f>
        <v>9763975</v>
      </c>
      <c r="F24" s="192"/>
      <c r="G24" s="193"/>
      <c r="H24" s="193"/>
      <c r="I24" s="193"/>
      <c r="J24" s="193"/>
      <c r="K24" s="193"/>
      <c r="L24" s="193"/>
      <c r="M24" s="193"/>
      <c r="N24" s="211"/>
      <c r="O24" s="211"/>
      <c r="P24" s="211"/>
      <c r="Q24" s="211"/>
      <c r="R24" s="193"/>
      <c r="S24" s="193"/>
    </row>
  </sheetData>
  <mergeCells count="10">
    <mergeCell ref="R1:S1"/>
    <mergeCell ref="A2:S2"/>
    <mergeCell ref="A3:D3"/>
    <mergeCell ref="R3:S3"/>
    <mergeCell ref="D4:M4"/>
    <mergeCell ref="N4:S4"/>
    <mergeCell ref="A24:B24"/>
    <mergeCell ref="A4:A5"/>
    <mergeCell ref="B4:B5"/>
    <mergeCell ref="C4:C5"/>
  </mergeCells>
  <printOptions horizontalCentered="1"/>
  <pageMargins left="1" right="1" top="0.75" bottom="0.75" header="0" footer="0"/>
  <pageSetup paperSize="9" scale="51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52"/>
  <sheetViews>
    <sheetView topLeftCell="A19" workbookViewId="0">
      <selection activeCell="B16" sqref="B16"/>
    </sheetView>
  </sheetViews>
  <sheetFormatPr defaultColWidth="10.6666666666667" defaultRowHeight="14.25" customHeight="1"/>
  <cols>
    <col min="1" max="1" width="16.6666666666667" style="22" customWidth="1"/>
    <col min="2" max="2" width="44" style="22" customWidth="1"/>
    <col min="3" max="5" width="22" style="22" customWidth="1"/>
    <col min="6" max="6" width="24.8333333333333" style="22" customWidth="1"/>
    <col min="7" max="12" width="22" style="22" customWidth="1"/>
    <col min="13" max="16384" width="10.6666666666667" style="22" customWidth="1"/>
  </cols>
  <sheetData>
    <row r="1" ht="15.75" customHeight="1" spans="1:1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3"/>
    </row>
    <row r="2" ht="28.5" customHeight="1" spans="1:12">
      <c r="A2" s="5" t="s">
        <v>126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5" customHeight="1" spans="1:12">
      <c r="A3" s="186" t="s">
        <v>20</v>
      </c>
      <c r="B3" s="187"/>
      <c r="C3" s="27"/>
      <c r="D3" s="27"/>
      <c r="E3" s="27"/>
      <c r="F3" s="78"/>
      <c r="G3" s="27"/>
      <c r="H3" s="27"/>
      <c r="I3" s="27"/>
      <c r="J3" s="78"/>
      <c r="K3" s="78"/>
      <c r="L3" s="3" t="s">
        <v>21</v>
      </c>
    </row>
    <row r="4" ht="32.25" customHeight="1" spans="1:12">
      <c r="A4" s="13" t="s">
        <v>127</v>
      </c>
      <c r="B4" s="13" t="s">
        <v>128</v>
      </c>
      <c r="C4" s="14" t="s">
        <v>78</v>
      </c>
      <c r="D4" s="14" t="s">
        <v>129</v>
      </c>
      <c r="E4" s="14" t="s">
        <v>130</v>
      </c>
      <c r="F4" s="188" t="s">
        <v>82</v>
      </c>
      <c r="G4" s="13" t="s">
        <v>131</v>
      </c>
      <c r="H4" s="13" t="s">
        <v>132</v>
      </c>
      <c r="I4" s="13" t="s">
        <v>133</v>
      </c>
      <c r="J4" s="13" t="s">
        <v>134</v>
      </c>
      <c r="K4" s="13" t="s">
        <v>135</v>
      </c>
      <c r="L4" s="13" t="s">
        <v>136</v>
      </c>
    </row>
    <row r="5" ht="18.75" customHeight="1" spans="1:1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9">
        <v>7</v>
      </c>
      <c r="H5" s="19">
        <v>8</v>
      </c>
      <c r="I5" s="19">
        <v>9</v>
      </c>
      <c r="J5" s="19">
        <v>10</v>
      </c>
      <c r="K5" s="19">
        <v>11</v>
      </c>
      <c r="L5" s="14">
        <v>12</v>
      </c>
    </row>
    <row r="6" ht="18.75" customHeight="1" spans="1:12">
      <c r="A6" s="154">
        <v>201</v>
      </c>
      <c r="B6" s="155" t="s">
        <v>137</v>
      </c>
      <c r="C6" s="189">
        <f t="shared" ref="C6:C52" si="0">D6</f>
        <v>3072522</v>
      </c>
      <c r="D6" s="189">
        <f>D7+D10+D12+D14+D16</f>
        <v>3072522</v>
      </c>
      <c r="E6" s="117" t="s">
        <v>138</v>
      </c>
      <c r="F6" s="40" t="s">
        <v>138</v>
      </c>
      <c r="G6" s="117" t="s">
        <v>138</v>
      </c>
      <c r="H6" s="117" t="s">
        <v>138</v>
      </c>
      <c r="I6" s="117" t="s">
        <v>138</v>
      </c>
      <c r="J6" s="40" t="s">
        <v>138</v>
      </c>
      <c r="K6" s="117" t="s">
        <v>138</v>
      </c>
      <c r="L6" s="117" t="s">
        <v>138</v>
      </c>
    </row>
    <row r="7" ht="18.75" customHeight="1" spans="1:12">
      <c r="A7" s="154">
        <v>20101</v>
      </c>
      <c r="B7" s="155" t="s">
        <v>139</v>
      </c>
      <c r="C7" s="189">
        <f t="shared" si="0"/>
        <v>206800</v>
      </c>
      <c r="D7" s="189">
        <f>SUM(D8:D9)</f>
        <v>206800</v>
      </c>
      <c r="E7" s="117" t="s">
        <v>138</v>
      </c>
      <c r="F7" s="40" t="s">
        <v>138</v>
      </c>
      <c r="G7" s="117" t="s">
        <v>138</v>
      </c>
      <c r="H7" s="117" t="s">
        <v>138</v>
      </c>
      <c r="I7" s="117" t="s">
        <v>138</v>
      </c>
      <c r="J7" s="117" t="s">
        <v>138</v>
      </c>
      <c r="K7" s="117" t="s">
        <v>138</v>
      </c>
      <c r="L7" s="117" t="s">
        <v>138</v>
      </c>
    </row>
    <row r="8" customHeight="1" spans="1:12">
      <c r="A8" s="154">
        <v>2010101</v>
      </c>
      <c r="B8" s="155" t="s">
        <v>140</v>
      </c>
      <c r="C8" s="189">
        <f t="shared" si="0"/>
        <v>157800</v>
      </c>
      <c r="D8" s="159">
        <v>157800</v>
      </c>
      <c r="E8" s="190"/>
      <c r="F8" s="191"/>
      <c r="G8" s="191"/>
      <c r="H8" s="191"/>
      <c r="I8" s="191"/>
      <c r="J8" s="191"/>
      <c r="K8" s="191"/>
      <c r="L8" s="191"/>
    </row>
    <row r="9" customHeight="1" spans="1:12">
      <c r="A9" s="154">
        <v>2010108</v>
      </c>
      <c r="B9" s="162" t="s">
        <v>141</v>
      </c>
      <c r="C9" s="189">
        <f t="shared" si="0"/>
        <v>49000</v>
      </c>
      <c r="D9" s="159">
        <v>49000</v>
      </c>
      <c r="E9" s="192"/>
      <c r="F9" s="193"/>
      <c r="G9" s="193"/>
      <c r="H9" s="193"/>
      <c r="I9" s="193"/>
      <c r="J9" s="193"/>
      <c r="K9" s="193"/>
      <c r="L9" s="193"/>
    </row>
    <row r="10" customHeight="1" spans="1:12">
      <c r="A10" s="154">
        <v>20103</v>
      </c>
      <c r="B10" s="155" t="s">
        <v>142</v>
      </c>
      <c r="C10" s="189">
        <f t="shared" si="0"/>
        <v>1974239</v>
      </c>
      <c r="D10" s="159">
        <f t="shared" ref="D10:D14" si="1">D11</f>
        <v>1974239</v>
      </c>
      <c r="E10" s="192"/>
      <c r="F10" s="193"/>
      <c r="G10" s="193"/>
      <c r="H10" s="193"/>
      <c r="I10" s="193"/>
      <c r="J10" s="193"/>
      <c r="K10" s="193"/>
      <c r="L10" s="193"/>
    </row>
    <row r="11" customHeight="1" spans="1:12">
      <c r="A11" s="154">
        <v>2010301</v>
      </c>
      <c r="B11" s="155" t="s">
        <v>140</v>
      </c>
      <c r="C11" s="189">
        <f t="shared" si="0"/>
        <v>1974239</v>
      </c>
      <c r="D11" s="159">
        <v>1974239</v>
      </c>
      <c r="E11" s="192"/>
      <c r="F11" s="193"/>
      <c r="G11" s="193"/>
      <c r="H11" s="193"/>
      <c r="I11" s="193"/>
      <c r="J11" s="193"/>
      <c r="K11" s="193"/>
      <c r="L11" s="193"/>
    </row>
    <row r="12" customHeight="1" spans="1:12">
      <c r="A12" s="154">
        <v>20105</v>
      </c>
      <c r="B12" s="163" t="s">
        <v>143</v>
      </c>
      <c r="C12" s="189">
        <f t="shared" si="0"/>
        <v>125964</v>
      </c>
      <c r="D12" s="159">
        <f t="shared" si="1"/>
        <v>125964</v>
      </c>
      <c r="E12" s="192"/>
      <c r="F12" s="193"/>
      <c r="G12" s="193"/>
      <c r="H12" s="193"/>
      <c r="I12" s="193"/>
      <c r="J12" s="193"/>
      <c r="K12" s="193"/>
      <c r="L12" s="193"/>
    </row>
    <row r="13" customHeight="1" spans="1:12">
      <c r="A13" s="154">
        <v>2010550</v>
      </c>
      <c r="B13" s="163" t="s">
        <v>144</v>
      </c>
      <c r="C13" s="189">
        <f t="shared" si="0"/>
        <v>125964</v>
      </c>
      <c r="D13" s="159">
        <v>125964</v>
      </c>
      <c r="E13" s="192"/>
      <c r="F13" s="193"/>
      <c r="G13" s="193"/>
      <c r="H13" s="193"/>
      <c r="I13" s="193"/>
      <c r="J13" s="193"/>
      <c r="K13" s="193"/>
      <c r="L13" s="193"/>
    </row>
    <row r="14" customHeight="1" spans="1:12">
      <c r="A14" s="154">
        <v>20106</v>
      </c>
      <c r="B14" s="163" t="s">
        <v>145</v>
      </c>
      <c r="C14" s="189">
        <f t="shared" si="0"/>
        <v>318118</v>
      </c>
      <c r="D14" s="159">
        <f t="shared" si="1"/>
        <v>318118</v>
      </c>
      <c r="E14" s="192"/>
      <c r="F14" s="193"/>
      <c r="G14" s="193"/>
      <c r="H14" s="193"/>
      <c r="I14" s="193"/>
      <c r="J14" s="193"/>
      <c r="K14" s="193"/>
      <c r="L14" s="193"/>
    </row>
    <row r="15" customHeight="1" spans="1:12">
      <c r="A15" s="154">
        <v>2010601</v>
      </c>
      <c r="B15" s="163" t="s">
        <v>146</v>
      </c>
      <c r="C15" s="189">
        <f t="shared" si="0"/>
        <v>318118</v>
      </c>
      <c r="D15" s="159">
        <v>318118</v>
      </c>
      <c r="E15" s="192"/>
      <c r="F15" s="193"/>
      <c r="G15" s="193"/>
      <c r="H15" s="193"/>
      <c r="I15" s="193"/>
      <c r="J15" s="193"/>
      <c r="K15" s="193"/>
      <c r="L15" s="193"/>
    </row>
    <row r="16" customHeight="1" spans="1:12">
      <c r="A16" s="154">
        <v>20131</v>
      </c>
      <c r="B16" s="163" t="s">
        <v>147</v>
      </c>
      <c r="C16" s="189">
        <f t="shared" si="0"/>
        <v>447401</v>
      </c>
      <c r="D16" s="159">
        <f t="shared" ref="D16:D21" si="2">D17</f>
        <v>447401</v>
      </c>
      <c r="E16" s="192"/>
      <c r="F16" s="193"/>
      <c r="G16" s="193"/>
      <c r="H16" s="193"/>
      <c r="I16" s="193"/>
      <c r="J16" s="193"/>
      <c r="K16" s="193"/>
      <c r="L16" s="193"/>
    </row>
    <row r="17" customHeight="1" spans="1:12">
      <c r="A17" s="154">
        <v>2013101</v>
      </c>
      <c r="B17" s="163" t="s">
        <v>146</v>
      </c>
      <c r="C17" s="189">
        <f t="shared" si="0"/>
        <v>447401</v>
      </c>
      <c r="D17" s="159">
        <v>447401</v>
      </c>
      <c r="E17" s="192"/>
      <c r="F17" s="193"/>
      <c r="G17" s="193"/>
      <c r="H17" s="193"/>
      <c r="I17" s="193"/>
      <c r="J17" s="193"/>
      <c r="K17" s="193"/>
      <c r="L17" s="193"/>
    </row>
    <row r="18" customHeight="1" spans="1:12">
      <c r="A18" s="154">
        <v>207</v>
      </c>
      <c r="B18" s="163" t="s">
        <v>148</v>
      </c>
      <c r="C18" s="189">
        <f t="shared" si="0"/>
        <v>194808</v>
      </c>
      <c r="D18" s="159">
        <f>D19+D21</f>
        <v>194808</v>
      </c>
      <c r="E18" s="192"/>
      <c r="F18" s="193"/>
      <c r="G18" s="193"/>
      <c r="H18" s="193"/>
      <c r="I18" s="193"/>
      <c r="J18" s="193"/>
      <c r="K18" s="193"/>
      <c r="L18" s="193"/>
    </row>
    <row r="19" customHeight="1" spans="1:12">
      <c r="A19" s="154">
        <v>20701</v>
      </c>
      <c r="B19" s="163" t="s">
        <v>149</v>
      </c>
      <c r="C19" s="189">
        <f t="shared" si="0"/>
        <v>95768</v>
      </c>
      <c r="D19" s="159">
        <f t="shared" si="2"/>
        <v>95768</v>
      </c>
      <c r="E19" s="192"/>
      <c r="F19" s="193"/>
      <c r="G19" s="193"/>
      <c r="H19" s="193"/>
      <c r="I19" s="193"/>
      <c r="J19" s="193"/>
      <c r="K19" s="193"/>
      <c r="L19" s="193"/>
    </row>
    <row r="20" customHeight="1" spans="1:12">
      <c r="A20" s="154">
        <v>2070109</v>
      </c>
      <c r="B20" s="163" t="s">
        <v>150</v>
      </c>
      <c r="C20" s="189">
        <f t="shared" si="0"/>
        <v>95768</v>
      </c>
      <c r="D20" s="159">
        <v>95768</v>
      </c>
      <c r="E20" s="192"/>
      <c r="F20" s="193"/>
      <c r="G20" s="193"/>
      <c r="H20" s="193"/>
      <c r="I20" s="193"/>
      <c r="J20" s="193"/>
      <c r="K20" s="193"/>
      <c r="L20" s="193"/>
    </row>
    <row r="21" customHeight="1" spans="1:12">
      <c r="A21" s="154">
        <v>20704</v>
      </c>
      <c r="B21" s="163" t="s">
        <v>151</v>
      </c>
      <c r="C21" s="189">
        <f t="shared" si="0"/>
        <v>99040</v>
      </c>
      <c r="D21" s="159">
        <f t="shared" si="2"/>
        <v>99040</v>
      </c>
      <c r="E21" s="192"/>
      <c r="F21" s="193"/>
      <c r="G21" s="193"/>
      <c r="H21" s="193"/>
      <c r="I21" s="193"/>
      <c r="J21" s="193"/>
      <c r="K21" s="193"/>
      <c r="L21" s="193"/>
    </row>
    <row r="22" customHeight="1" spans="1:12">
      <c r="A22" s="154">
        <v>2070404</v>
      </c>
      <c r="B22" s="163" t="s">
        <v>152</v>
      </c>
      <c r="C22" s="189">
        <f t="shared" si="0"/>
        <v>99040</v>
      </c>
      <c r="D22" s="159">
        <v>99040</v>
      </c>
      <c r="E22" s="192"/>
      <c r="F22" s="193"/>
      <c r="G22" s="193"/>
      <c r="H22" s="193"/>
      <c r="I22" s="193"/>
      <c r="J22" s="193"/>
      <c r="K22" s="193"/>
      <c r="L22" s="193"/>
    </row>
    <row r="23" customHeight="1" spans="1:12">
      <c r="A23" s="154">
        <v>208</v>
      </c>
      <c r="B23" s="163" t="s">
        <v>153</v>
      </c>
      <c r="C23" s="189">
        <f t="shared" si="0"/>
        <v>1325169</v>
      </c>
      <c r="D23" s="159">
        <f>D24+D26</f>
        <v>1325169</v>
      </c>
      <c r="E23" s="192"/>
      <c r="F23" s="193"/>
      <c r="G23" s="193"/>
      <c r="H23" s="193"/>
      <c r="I23" s="193"/>
      <c r="J23" s="193"/>
      <c r="K23" s="193"/>
      <c r="L23" s="193"/>
    </row>
    <row r="24" customHeight="1" spans="1:12">
      <c r="A24" s="154">
        <v>20802</v>
      </c>
      <c r="B24" s="163" t="s">
        <v>154</v>
      </c>
      <c r="C24" s="189">
        <f t="shared" si="0"/>
        <v>288206</v>
      </c>
      <c r="D24" s="159">
        <f>D25</f>
        <v>288206</v>
      </c>
      <c r="E24" s="192"/>
      <c r="F24" s="193"/>
      <c r="G24" s="193"/>
      <c r="H24" s="193"/>
      <c r="I24" s="193"/>
      <c r="J24" s="193"/>
      <c r="K24" s="193"/>
      <c r="L24" s="193"/>
    </row>
    <row r="25" customHeight="1" spans="1:12">
      <c r="A25" s="154">
        <v>2080201</v>
      </c>
      <c r="B25" s="163" t="s">
        <v>146</v>
      </c>
      <c r="C25" s="189">
        <f t="shared" si="0"/>
        <v>288206</v>
      </c>
      <c r="D25" s="159">
        <v>288206</v>
      </c>
      <c r="E25" s="192"/>
      <c r="F25" s="193"/>
      <c r="G25" s="193"/>
      <c r="H25" s="193"/>
      <c r="I25" s="193"/>
      <c r="J25" s="193"/>
      <c r="K25" s="193"/>
      <c r="L25" s="193"/>
    </row>
    <row r="26" customHeight="1" spans="1:12">
      <c r="A26" s="154">
        <v>20805</v>
      </c>
      <c r="B26" s="163" t="s">
        <v>155</v>
      </c>
      <c r="C26" s="189">
        <f t="shared" si="0"/>
        <v>1036963</v>
      </c>
      <c r="D26" s="159">
        <f>SUM(D27:D29)</f>
        <v>1036963</v>
      </c>
      <c r="E26" s="192"/>
      <c r="F26" s="193"/>
      <c r="G26" s="193"/>
      <c r="H26" s="193"/>
      <c r="I26" s="193"/>
      <c r="J26" s="193"/>
      <c r="K26" s="193"/>
      <c r="L26" s="193"/>
    </row>
    <row r="27" customHeight="1" spans="1:12">
      <c r="A27" s="154">
        <v>2080501</v>
      </c>
      <c r="B27" s="163" t="s">
        <v>156</v>
      </c>
      <c r="C27" s="189">
        <f t="shared" si="0"/>
        <v>211200</v>
      </c>
      <c r="D27" s="159">
        <v>211200</v>
      </c>
      <c r="E27" s="192"/>
      <c r="F27" s="193"/>
      <c r="G27" s="193"/>
      <c r="H27" s="193"/>
      <c r="I27" s="193"/>
      <c r="J27" s="193"/>
      <c r="K27" s="193"/>
      <c r="L27" s="193"/>
    </row>
    <row r="28" customHeight="1" spans="1:12">
      <c r="A28" s="154">
        <v>2080502</v>
      </c>
      <c r="B28" s="163" t="s">
        <v>157</v>
      </c>
      <c r="C28" s="189">
        <f t="shared" si="0"/>
        <v>190949</v>
      </c>
      <c r="D28" s="159">
        <v>190949</v>
      </c>
      <c r="E28" s="192"/>
      <c r="F28" s="193"/>
      <c r="G28" s="193"/>
      <c r="H28" s="193"/>
      <c r="I28" s="193"/>
      <c r="J28" s="193"/>
      <c r="K28" s="193"/>
      <c r="L28" s="193"/>
    </row>
    <row r="29" customHeight="1" spans="1:12">
      <c r="A29" s="154">
        <v>2080505</v>
      </c>
      <c r="B29" s="162" t="s">
        <v>158</v>
      </c>
      <c r="C29" s="189">
        <f t="shared" si="0"/>
        <v>634814</v>
      </c>
      <c r="D29" s="159">
        <v>634814</v>
      </c>
      <c r="E29" s="192"/>
      <c r="F29" s="193"/>
      <c r="G29" s="193"/>
      <c r="H29" s="193"/>
      <c r="I29" s="193"/>
      <c r="J29" s="193"/>
      <c r="K29" s="193"/>
      <c r="L29" s="193"/>
    </row>
    <row r="30" customHeight="1" spans="1:12">
      <c r="A30" s="154">
        <v>210</v>
      </c>
      <c r="B30" s="163" t="s">
        <v>159</v>
      </c>
      <c r="C30" s="189">
        <f t="shared" si="0"/>
        <v>1104163</v>
      </c>
      <c r="D30" s="159">
        <f>D31+D33</f>
        <v>1104163</v>
      </c>
      <c r="E30" s="192"/>
      <c r="F30" s="193"/>
      <c r="G30" s="193"/>
      <c r="H30" s="193"/>
      <c r="I30" s="193"/>
      <c r="J30" s="193"/>
      <c r="K30" s="193"/>
      <c r="L30" s="193"/>
    </row>
    <row r="31" customHeight="1" spans="1:12">
      <c r="A31" s="154">
        <v>21004</v>
      </c>
      <c r="B31" s="163" t="s">
        <v>160</v>
      </c>
      <c r="C31" s="189">
        <f t="shared" si="0"/>
        <v>509869</v>
      </c>
      <c r="D31" s="159">
        <f>D32</f>
        <v>509869</v>
      </c>
      <c r="E31" s="192"/>
      <c r="F31" s="193"/>
      <c r="G31" s="193"/>
      <c r="H31" s="193"/>
      <c r="I31" s="193"/>
      <c r="J31" s="193"/>
      <c r="K31" s="193"/>
      <c r="L31" s="193"/>
    </row>
    <row r="32" customHeight="1" spans="1:12">
      <c r="A32" s="154">
        <v>2100499</v>
      </c>
      <c r="B32" s="163" t="s">
        <v>161</v>
      </c>
      <c r="C32" s="189">
        <f t="shared" si="0"/>
        <v>509869</v>
      </c>
      <c r="D32" s="159">
        <v>509869</v>
      </c>
      <c r="E32" s="192"/>
      <c r="F32" s="193"/>
      <c r="G32" s="193"/>
      <c r="H32" s="193"/>
      <c r="I32" s="193"/>
      <c r="J32" s="193"/>
      <c r="K32" s="193"/>
      <c r="L32" s="193"/>
    </row>
    <row r="33" customHeight="1" spans="1:12">
      <c r="A33" s="154">
        <v>21011</v>
      </c>
      <c r="B33" s="163" t="s">
        <v>162</v>
      </c>
      <c r="C33" s="189">
        <f t="shared" si="0"/>
        <v>594294</v>
      </c>
      <c r="D33" s="159">
        <f>SUM(D34:D36)</f>
        <v>594294</v>
      </c>
      <c r="E33" s="192"/>
      <c r="F33" s="193"/>
      <c r="G33" s="193"/>
      <c r="H33" s="193"/>
      <c r="I33" s="193"/>
      <c r="J33" s="193"/>
      <c r="K33" s="193"/>
      <c r="L33" s="193"/>
    </row>
    <row r="34" customHeight="1" spans="1:12">
      <c r="A34" s="154">
        <v>2101101</v>
      </c>
      <c r="B34" s="162" t="s">
        <v>163</v>
      </c>
      <c r="C34" s="189">
        <f t="shared" si="0"/>
        <v>181647</v>
      </c>
      <c r="D34" s="159">
        <v>181647</v>
      </c>
      <c r="E34" s="192"/>
      <c r="F34" s="193"/>
      <c r="G34" s="193"/>
      <c r="H34" s="193"/>
      <c r="I34" s="193"/>
      <c r="J34" s="193"/>
      <c r="K34" s="193"/>
      <c r="L34" s="193"/>
    </row>
    <row r="35" customHeight="1" spans="1:12">
      <c r="A35" s="154">
        <v>2101102</v>
      </c>
      <c r="B35" s="162" t="s">
        <v>164</v>
      </c>
      <c r="C35" s="189">
        <f t="shared" si="0"/>
        <v>208339</v>
      </c>
      <c r="D35" s="159">
        <v>208339</v>
      </c>
      <c r="E35" s="192"/>
      <c r="F35" s="193"/>
      <c r="G35" s="193"/>
      <c r="H35" s="193"/>
      <c r="I35" s="193"/>
      <c r="J35" s="193"/>
      <c r="K35" s="193"/>
      <c r="L35" s="193"/>
    </row>
    <row r="36" customHeight="1" spans="1:12">
      <c r="A36" s="154">
        <v>2101103</v>
      </c>
      <c r="B36" s="163" t="s">
        <v>165</v>
      </c>
      <c r="C36" s="189">
        <f t="shared" si="0"/>
        <v>204308</v>
      </c>
      <c r="D36" s="159">
        <v>204308</v>
      </c>
      <c r="E36" s="192"/>
      <c r="F36" s="193"/>
      <c r="G36" s="193"/>
      <c r="H36" s="193"/>
      <c r="I36" s="193"/>
      <c r="J36" s="193"/>
      <c r="K36" s="193"/>
      <c r="L36" s="193"/>
    </row>
    <row r="37" customHeight="1" spans="1:12">
      <c r="A37" s="154">
        <v>212</v>
      </c>
      <c r="B37" s="163" t="s">
        <v>166</v>
      </c>
      <c r="C37" s="189">
        <f t="shared" si="0"/>
        <v>193342</v>
      </c>
      <c r="D37" s="159">
        <f t="shared" ref="D37:D41" si="3">D38</f>
        <v>193342</v>
      </c>
      <c r="E37" s="192"/>
      <c r="F37" s="193"/>
      <c r="G37" s="193"/>
      <c r="H37" s="193"/>
      <c r="I37" s="193"/>
      <c r="J37" s="193"/>
      <c r="K37" s="193"/>
      <c r="L37" s="193"/>
    </row>
    <row r="38" customHeight="1" spans="1:12">
      <c r="A38" s="154">
        <v>21201</v>
      </c>
      <c r="B38" s="163" t="s">
        <v>167</v>
      </c>
      <c r="C38" s="189">
        <f t="shared" si="0"/>
        <v>193342</v>
      </c>
      <c r="D38" s="159">
        <f t="shared" si="3"/>
        <v>193342</v>
      </c>
      <c r="E38" s="192"/>
      <c r="F38" s="193"/>
      <c r="G38" s="193"/>
      <c r="H38" s="193"/>
      <c r="I38" s="193"/>
      <c r="J38" s="193"/>
      <c r="K38" s="193"/>
      <c r="L38" s="193"/>
    </row>
    <row r="39" customHeight="1" spans="1:12">
      <c r="A39" s="154">
        <v>2120101</v>
      </c>
      <c r="B39" s="163" t="s">
        <v>146</v>
      </c>
      <c r="C39" s="189">
        <f t="shared" si="0"/>
        <v>193342</v>
      </c>
      <c r="D39" s="159">
        <v>193342</v>
      </c>
      <c r="E39" s="192"/>
      <c r="F39" s="193"/>
      <c r="G39" s="193"/>
      <c r="H39" s="193"/>
      <c r="I39" s="193"/>
      <c r="J39" s="193"/>
      <c r="K39" s="193"/>
      <c r="L39" s="193"/>
    </row>
    <row r="40" customHeight="1" spans="1:12">
      <c r="A40" s="154">
        <v>213</v>
      </c>
      <c r="B40" s="163" t="s">
        <v>168</v>
      </c>
      <c r="C40" s="189">
        <f t="shared" si="0"/>
        <v>3591726</v>
      </c>
      <c r="D40" s="159">
        <f>D41+D43+D45+D47</f>
        <v>3591726</v>
      </c>
      <c r="E40" s="192"/>
      <c r="F40" s="193"/>
      <c r="G40" s="193"/>
      <c r="H40" s="193"/>
      <c r="I40" s="193"/>
      <c r="J40" s="193"/>
      <c r="K40" s="193"/>
      <c r="L40" s="193"/>
    </row>
    <row r="41" customHeight="1" spans="1:12">
      <c r="A41" s="154">
        <v>21301</v>
      </c>
      <c r="B41" s="163" t="s">
        <v>169</v>
      </c>
      <c r="C41" s="189">
        <f t="shared" si="0"/>
        <v>966886</v>
      </c>
      <c r="D41" s="159">
        <f t="shared" si="3"/>
        <v>966886</v>
      </c>
      <c r="E41" s="192"/>
      <c r="F41" s="193"/>
      <c r="G41" s="193"/>
      <c r="H41" s="193"/>
      <c r="I41" s="193"/>
      <c r="J41" s="193"/>
      <c r="K41" s="193"/>
      <c r="L41" s="193"/>
    </row>
    <row r="42" customHeight="1" spans="1:12">
      <c r="A42" s="154">
        <v>2130104</v>
      </c>
      <c r="B42" s="163" t="s">
        <v>144</v>
      </c>
      <c r="C42" s="189">
        <f t="shared" si="0"/>
        <v>966886</v>
      </c>
      <c r="D42" s="159">
        <v>966886</v>
      </c>
      <c r="E42" s="192"/>
      <c r="F42" s="193"/>
      <c r="G42" s="193"/>
      <c r="H42" s="193"/>
      <c r="I42" s="193"/>
      <c r="J42" s="193"/>
      <c r="K42" s="193"/>
      <c r="L42" s="193"/>
    </row>
    <row r="43" customHeight="1" spans="1:12">
      <c r="A43" s="154">
        <v>21302</v>
      </c>
      <c r="B43" s="163" t="s">
        <v>170</v>
      </c>
      <c r="C43" s="189">
        <f t="shared" si="0"/>
        <v>598530</v>
      </c>
      <c r="D43" s="159">
        <f t="shared" ref="D43:D47" si="4">D44</f>
        <v>598530</v>
      </c>
      <c r="E43" s="192"/>
      <c r="F43" s="193"/>
      <c r="G43" s="193"/>
      <c r="H43" s="193"/>
      <c r="I43" s="193"/>
      <c r="J43" s="193"/>
      <c r="K43" s="193"/>
      <c r="L43" s="193"/>
    </row>
    <row r="44" customHeight="1" spans="1:12">
      <c r="A44" s="154">
        <v>2130204</v>
      </c>
      <c r="B44" s="163" t="s">
        <v>171</v>
      </c>
      <c r="C44" s="189">
        <f t="shared" si="0"/>
        <v>598530</v>
      </c>
      <c r="D44" s="159">
        <v>598530</v>
      </c>
      <c r="E44" s="192"/>
      <c r="F44" s="193"/>
      <c r="G44" s="193"/>
      <c r="H44" s="193"/>
      <c r="I44" s="193"/>
      <c r="J44" s="193"/>
      <c r="K44" s="193"/>
      <c r="L44" s="193"/>
    </row>
    <row r="45" customHeight="1" spans="1:12">
      <c r="A45" s="154">
        <v>21303</v>
      </c>
      <c r="B45" s="163" t="s">
        <v>172</v>
      </c>
      <c r="C45" s="189">
        <f t="shared" si="0"/>
        <v>447750</v>
      </c>
      <c r="D45" s="159">
        <f t="shared" si="4"/>
        <v>447750</v>
      </c>
      <c r="E45" s="192"/>
      <c r="F45" s="193"/>
      <c r="G45" s="193"/>
      <c r="H45" s="193"/>
      <c r="I45" s="193"/>
      <c r="J45" s="193"/>
      <c r="K45" s="193"/>
      <c r="L45" s="193"/>
    </row>
    <row r="46" customHeight="1" spans="1:12">
      <c r="A46" s="154">
        <v>2130306</v>
      </c>
      <c r="B46" s="163" t="s">
        <v>173</v>
      </c>
      <c r="C46" s="189">
        <f t="shared" si="0"/>
        <v>447750</v>
      </c>
      <c r="D46" s="159">
        <v>447750</v>
      </c>
      <c r="E46" s="192"/>
      <c r="F46" s="193"/>
      <c r="G46" s="193"/>
      <c r="H46" s="193"/>
      <c r="I46" s="193"/>
      <c r="J46" s="193"/>
      <c r="K46" s="193"/>
      <c r="L46" s="193"/>
    </row>
    <row r="47" customHeight="1" spans="1:12">
      <c r="A47" s="154">
        <v>21307</v>
      </c>
      <c r="B47" s="163" t="s">
        <v>174</v>
      </c>
      <c r="C47" s="189">
        <f t="shared" si="0"/>
        <v>1578560</v>
      </c>
      <c r="D47" s="159">
        <f t="shared" si="4"/>
        <v>1578560</v>
      </c>
      <c r="E47" s="192"/>
      <c r="F47" s="193"/>
      <c r="G47" s="193"/>
      <c r="H47" s="193"/>
      <c r="I47" s="193"/>
      <c r="J47" s="193"/>
      <c r="K47" s="193"/>
      <c r="L47" s="193"/>
    </row>
    <row r="48" customHeight="1" spans="1:12">
      <c r="A48" s="154">
        <v>2130705</v>
      </c>
      <c r="B48" s="163" t="s">
        <v>175</v>
      </c>
      <c r="C48" s="189">
        <f t="shared" si="0"/>
        <v>1578560</v>
      </c>
      <c r="D48" s="159">
        <v>1578560</v>
      </c>
      <c r="E48" s="192"/>
      <c r="F48" s="193"/>
      <c r="G48" s="193"/>
      <c r="H48" s="193"/>
      <c r="I48" s="193"/>
      <c r="J48" s="193"/>
      <c r="K48" s="193"/>
      <c r="L48" s="193"/>
    </row>
    <row r="49" customHeight="1" spans="1:12">
      <c r="A49" s="154">
        <v>215</v>
      </c>
      <c r="B49" s="163" t="s">
        <v>176</v>
      </c>
      <c r="C49" s="189">
        <f t="shared" si="0"/>
        <v>282245</v>
      </c>
      <c r="D49" s="159">
        <f>D50</f>
        <v>282245</v>
      </c>
      <c r="E49" s="192"/>
      <c r="F49" s="193"/>
      <c r="G49" s="193"/>
      <c r="H49" s="193"/>
      <c r="I49" s="193"/>
      <c r="J49" s="193"/>
      <c r="K49" s="193"/>
      <c r="L49" s="193"/>
    </row>
    <row r="50" customHeight="1" spans="1:12">
      <c r="A50" s="154">
        <v>21507</v>
      </c>
      <c r="B50" s="163" t="s">
        <v>177</v>
      </c>
      <c r="C50" s="189">
        <f t="shared" si="0"/>
        <v>282245</v>
      </c>
      <c r="D50" s="159">
        <f>D51</f>
        <v>282245</v>
      </c>
      <c r="E50" s="192"/>
      <c r="F50" s="193"/>
      <c r="G50" s="193"/>
      <c r="H50" s="193"/>
      <c r="I50" s="193"/>
      <c r="J50" s="193"/>
      <c r="K50" s="193"/>
      <c r="L50" s="193"/>
    </row>
    <row r="51" customHeight="1" spans="1:12">
      <c r="A51" s="154">
        <v>2150701</v>
      </c>
      <c r="B51" s="163" t="s">
        <v>146</v>
      </c>
      <c r="C51" s="189">
        <f t="shared" si="0"/>
        <v>282245</v>
      </c>
      <c r="D51" s="159">
        <v>282245</v>
      </c>
      <c r="E51" s="192"/>
      <c r="F51" s="193"/>
      <c r="G51" s="193"/>
      <c r="H51" s="193"/>
      <c r="I51" s="193"/>
      <c r="J51" s="193"/>
      <c r="K51" s="193"/>
      <c r="L51" s="193"/>
    </row>
    <row r="52" customHeight="1" spans="1:12">
      <c r="A52" s="164" t="s">
        <v>125</v>
      </c>
      <c r="B52" s="164"/>
      <c r="C52" s="189">
        <f t="shared" si="0"/>
        <v>9763975</v>
      </c>
      <c r="D52" s="159">
        <f>D6+D18+D23+D30+D37+D40+D49</f>
        <v>9763975</v>
      </c>
      <c r="E52" s="192"/>
      <c r="F52" s="193"/>
      <c r="G52" s="193"/>
      <c r="H52" s="193"/>
      <c r="I52" s="193"/>
      <c r="J52" s="193"/>
      <c r="K52" s="193"/>
      <c r="L52" s="193"/>
    </row>
  </sheetData>
  <mergeCells count="3">
    <mergeCell ref="A2:L2"/>
    <mergeCell ref="A3:I3"/>
    <mergeCell ref="A52:B52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abSelected="1" topLeftCell="A16" workbookViewId="0">
      <selection activeCell="B26" sqref="B26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65"/>
      <c r="B1" s="165"/>
      <c r="C1" s="165"/>
      <c r="D1" s="3"/>
    </row>
    <row r="2" ht="31.5" customHeight="1" spans="1:4">
      <c r="A2" s="16" t="s">
        <v>178</v>
      </c>
      <c r="B2" s="166"/>
      <c r="C2" s="166"/>
      <c r="D2" s="166"/>
    </row>
    <row r="3" ht="17.25" customHeight="1" spans="1:4">
      <c r="A3" s="91" t="s">
        <v>20</v>
      </c>
      <c r="B3" s="167"/>
      <c r="C3" s="167"/>
      <c r="D3" s="3" t="s">
        <v>21</v>
      </c>
    </row>
    <row r="4" ht="19.5" customHeight="1" spans="1:4">
      <c r="A4" s="31" t="s">
        <v>22</v>
      </c>
      <c r="B4" s="93"/>
      <c r="C4" s="31" t="s">
        <v>23</v>
      </c>
      <c r="D4" s="93"/>
    </row>
    <row r="5" ht="21.75" customHeight="1" spans="1:4">
      <c r="A5" s="30" t="s">
        <v>24</v>
      </c>
      <c r="B5" s="123" t="s">
        <v>25</v>
      </c>
      <c r="C5" s="30" t="s">
        <v>179</v>
      </c>
      <c r="D5" s="123" t="s">
        <v>25</v>
      </c>
    </row>
    <row r="6" ht="17.25" customHeight="1" spans="1:4">
      <c r="A6" s="33"/>
      <c r="B6" s="12"/>
      <c r="C6" s="33"/>
      <c r="D6" s="12"/>
    </row>
    <row r="7" ht="18.75" customHeight="1" spans="1:4">
      <c r="A7" s="168" t="s">
        <v>180</v>
      </c>
      <c r="B7" s="169">
        <v>9763975</v>
      </c>
      <c r="C7" s="170" t="s">
        <v>181</v>
      </c>
      <c r="D7" s="169">
        <v>9763975</v>
      </c>
    </row>
    <row r="8" ht="18.75" customHeight="1" spans="1:4">
      <c r="A8" s="171" t="s">
        <v>182</v>
      </c>
      <c r="B8" s="169">
        <v>9763975</v>
      </c>
      <c r="C8" s="170" t="s">
        <v>183</v>
      </c>
      <c r="D8" s="169">
        <v>3072522</v>
      </c>
    </row>
    <row r="9" ht="18.75" customHeight="1" spans="1:4">
      <c r="A9" s="171" t="s">
        <v>184</v>
      </c>
      <c r="B9" s="172"/>
      <c r="C9" s="170" t="s">
        <v>185</v>
      </c>
      <c r="D9" s="169"/>
    </row>
    <row r="10" ht="18.75" customHeight="1" spans="1:4">
      <c r="A10" s="171" t="s">
        <v>186</v>
      </c>
      <c r="B10" s="172"/>
      <c r="C10" s="170" t="s">
        <v>187</v>
      </c>
      <c r="D10" s="169"/>
    </row>
    <row r="11" ht="18.75" customHeight="1" spans="1:4">
      <c r="A11" s="171" t="s">
        <v>188</v>
      </c>
      <c r="B11" s="172"/>
      <c r="C11" s="170" t="s">
        <v>189</v>
      </c>
      <c r="D11" s="173"/>
    </row>
    <row r="12" ht="18.75" customHeight="1" spans="1:4">
      <c r="A12" s="171" t="s">
        <v>190</v>
      </c>
      <c r="B12" s="172"/>
      <c r="C12" s="170" t="s">
        <v>191</v>
      </c>
      <c r="D12" s="173"/>
    </row>
    <row r="13" ht="18.75" customHeight="1" spans="1:4">
      <c r="A13" s="171" t="s">
        <v>192</v>
      </c>
      <c r="B13" s="174"/>
      <c r="C13" s="170" t="s">
        <v>193</v>
      </c>
      <c r="D13" s="173"/>
    </row>
    <row r="14" ht="18.75" customHeight="1" spans="1:4">
      <c r="A14" s="171" t="s">
        <v>194</v>
      </c>
      <c r="B14" s="174"/>
      <c r="C14" s="170" t="s">
        <v>195</v>
      </c>
      <c r="D14" s="173">
        <v>194808</v>
      </c>
    </row>
    <row r="15" ht="18.75" customHeight="1" spans="1:4">
      <c r="A15" s="171" t="s">
        <v>196</v>
      </c>
      <c r="B15" s="174"/>
      <c r="C15" s="170" t="s">
        <v>197</v>
      </c>
      <c r="D15" s="173">
        <v>1325169</v>
      </c>
    </row>
    <row r="16" ht="18.75" customHeight="1" spans="1:4">
      <c r="A16" s="171" t="s">
        <v>198</v>
      </c>
      <c r="B16" s="172"/>
      <c r="C16" s="170" t="s">
        <v>199</v>
      </c>
      <c r="D16" s="175"/>
    </row>
    <row r="17" ht="18.75" customHeight="1" spans="1:4">
      <c r="A17" s="171" t="s">
        <v>182</v>
      </c>
      <c r="B17" s="176"/>
      <c r="C17" s="170" t="s">
        <v>200</v>
      </c>
      <c r="D17" s="175">
        <v>1104163</v>
      </c>
    </row>
    <row r="18" ht="18.75" customHeight="1" spans="1:4">
      <c r="A18" s="177" t="s">
        <v>194</v>
      </c>
      <c r="B18" s="176"/>
      <c r="C18" s="170" t="s">
        <v>201</v>
      </c>
      <c r="D18" s="178"/>
    </row>
    <row r="19" ht="18.75" customHeight="1" spans="1:4">
      <c r="A19" s="177" t="s">
        <v>196</v>
      </c>
      <c r="B19" s="179"/>
      <c r="C19" s="170" t="s">
        <v>202</v>
      </c>
      <c r="D19" s="178">
        <v>193342</v>
      </c>
    </row>
    <row r="20" ht="18.75" customHeight="1" spans="1:4">
      <c r="A20" s="180"/>
      <c r="B20" s="179"/>
      <c r="C20" s="170" t="s">
        <v>203</v>
      </c>
      <c r="D20" s="178">
        <v>3591726</v>
      </c>
    </row>
    <row r="21" ht="18.75" customHeight="1" spans="1:4">
      <c r="A21" s="180"/>
      <c r="B21" s="179"/>
      <c r="C21" s="170" t="s">
        <v>204</v>
      </c>
      <c r="D21" s="178"/>
    </row>
    <row r="22" ht="18.75" customHeight="1" spans="1:4">
      <c r="A22" s="180"/>
      <c r="B22" s="179"/>
      <c r="C22" s="170" t="s">
        <v>205</v>
      </c>
      <c r="D22" s="178">
        <v>282245</v>
      </c>
    </row>
    <row r="23" ht="18.75" customHeight="1" spans="1:4">
      <c r="A23" s="180"/>
      <c r="B23" s="179"/>
      <c r="C23" s="170" t="s">
        <v>206</v>
      </c>
      <c r="D23" s="178"/>
    </row>
    <row r="24" ht="18.75" customHeight="1" spans="1:4">
      <c r="A24" s="180"/>
      <c r="B24" s="179"/>
      <c r="C24" s="170" t="s">
        <v>207</v>
      </c>
      <c r="D24" s="178"/>
    </row>
    <row r="25" ht="18.75" customHeight="1" spans="1:4">
      <c r="A25" s="180"/>
      <c r="B25" s="179"/>
      <c r="C25" s="170" t="s">
        <v>208</v>
      </c>
      <c r="D25" s="181"/>
    </row>
    <row r="26" ht="18.75" customHeight="1" spans="1:4">
      <c r="A26" s="180"/>
      <c r="B26" s="179"/>
      <c r="C26" s="170" t="s">
        <v>209</v>
      </c>
      <c r="D26" s="174"/>
    </row>
    <row r="27" ht="18.75" customHeight="1" spans="1:4">
      <c r="A27" s="180"/>
      <c r="B27" s="179"/>
      <c r="C27" s="170" t="s">
        <v>210</v>
      </c>
      <c r="D27" s="174"/>
    </row>
    <row r="28" ht="18.75" customHeight="1" spans="1:4">
      <c r="A28" s="180"/>
      <c r="B28" s="179"/>
      <c r="C28" s="170" t="s">
        <v>211</v>
      </c>
      <c r="D28" s="174"/>
    </row>
    <row r="29" ht="18.75" customHeight="1" spans="1:4">
      <c r="A29" s="180"/>
      <c r="B29" s="179"/>
      <c r="C29" s="170" t="s">
        <v>212</v>
      </c>
      <c r="D29" s="174"/>
    </row>
    <row r="30" ht="18.75" customHeight="1" spans="1:4">
      <c r="A30" s="180"/>
      <c r="B30" s="179"/>
      <c r="C30" s="170" t="s">
        <v>213</v>
      </c>
      <c r="D30" s="174"/>
    </row>
    <row r="31" ht="18.75" customHeight="1" spans="1:4">
      <c r="A31" s="180"/>
      <c r="B31" s="176"/>
      <c r="C31" s="170" t="s">
        <v>214</v>
      </c>
      <c r="D31" s="176"/>
    </row>
    <row r="32" ht="18.75" customHeight="1" spans="1:4">
      <c r="A32" s="180"/>
      <c r="B32" s="169"/>
      <c r="C32" s="170" t="s">
        <v>215</v>
      </c>
      <c r="D32" s="169"/>
    </row>
    <row r="33" ht="18.75" customHeight="1" spans="1:4">
      <c r="A33" s="180"/>
      <c r="B33" s="180"/>
      <c r="C33" s="170" t="s">
        <v>216</v>
      </c>
      <c r="D33" s="182"/>
    </row>
    <row r="34" ht="18.75" customHeight="1" spans="1:4">
      <c r="A34" s="180"/>
      <c r="B34" s="180"/>
      <c r="C34" s="170" t="s">
        <v>217</v>
      </c>
      <c r="D34" s="182"/>
    </row>
    <row r="35" ht="18.75" customHeight="1" spans="1:4">
      <c r="A35" s="180"/>
      <c r="B35" s="180"/>
      <c r="C35" s="170" t="s">
        <v>218</v>
      </c>
      <c r="D35" s="182"/>
    </row>
    <row r="36" ht="18.75" customHeight="1" spans="1:4">
      <c r="A36" s="180"/>
      <c r="B36" s="180"/>
      <c r="C36" s="170" t="s">
        <v>219</v>
      </c>
      <c r="D36" s="182"/>
    </row>
    <row r="37" ht="18.75" customHeight="1" spans="1:4">
      <c r="A37" s="180"/>
      <c r="B37" s="180"/>
      <c r="C37" s="170" t="s">
        <v>220</v>
      </c>
      <c r="D37" s="182"/>
    </row>
    <row r="38" ht="18.75" customHeight="1" spans="1:4">
      <c r="A38" s="183"/>
      <c r="B38" s="184"/>
      <c r="C38" s="177" t="s">
        <v>221</v>
      </c>
      <c r="D38" s="184"/>
    </row>
    <row r="39" ht="18.75" customHeight="1" spans="1:4">
      <c r="A39" s="185" t="s">
        <v>222</v>
      </c>
      <c r="B39" s="169">
        <v>9763975</v>
      </c>
      <c r="C39" s="183" t="s">
        <v>72</v>
      </c>
      <c r="D39" s="169">
        <v>9763975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56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53"/>
  <sheetViews>
    <sheetView topLeftCell="A22" workbookViewId="0">
      <selection activeCell="G34" sqref="G34"/>
    </sheetView>
  </sheetViews>
  <sheetFormatPr defaultColWidth="10.6666666666667" defaultRowHeight="14.25" customHeight="1" outlineLevelCol="6"/>
  <cols>
    <col min="1" max="1" width="23.5" style="84" customWidth="1"/>
    <col min="2" max="2" width="51.3333333333333" style="84" customWidth="1"/>
    <col min="3" max="3" width="28.3333333333333" style="22" customWidth="1"/>
    <col min="4" max="4" width="19.3333333333333" style="22" customWidth="1"/>
    <col min="5" max="7" width="28.3333333333333" style="22" customWidth="1"/>
    <col min="8" max="16384" width="10.6666666666667" style="22" customWidth="1"/>
  </cols>
  <sheetData>
    <row r="1" customHeight="1" spans="4:7">
      <c r="D1" s="104"/>
      <c r="F1" s="24"/>
      <c r="G1" s="3"/>
    </row>
    <row r="2" ht="39" customHeight="1" spans="1:7">
      <c r="A2" s="90" t="s">
        <v>223</v>
      </c>
      <c r="B2" s="90"/>
      <c r="C2" s="90"/>
      <c r="D2" s="90"/>
      <c r="E2" s="90"/>
      <c r="F2" s="90"/>
      <c r="G2" s="90"/>
    </row>
    <row r="3" ht="18" customHeight="1" spans="1:7">
      <c r="A3" s="91" t="s">
        <v>20</v>
      </c>
      <c r="F3" s="87"/>
      <c r="G3" s="3" t="s">
        <v>21</v>
      </c>
    </row>
    <row r="4" ht="20.25" customHeight="1" spans="1:7">
      <c r="A4" s="151" t="s">
        <v>224</v>
      </c>
      <c r="B4" s="152"/>
      <c r="C4" s="123" t="s">
        <v>78</v>
      </c>
      <c r="D4" s="121" t="s">
        <v>129</v>
      </c>
      <c r="E4" s="32"/>
      <c r="F4" s="93"/>
      <c r="G4" s="153" t="s">
        <v>130</v>
      </c>
    </row>
    <row r="5" ht="20.25" customHeight="1" spans="1:7">
      <c r="A5" s="95" t="s">
        <v>127</v>
      </c>
      <c r="B5" s="95" t="s">
        <v>128</v>
      </c>
      <c r="C5" s="33"/>
      <c r="D5" s="14" t="s">
        <v>80</v>
      </c>
      <c r="E5" s="14" t="s">
        <v>225</v>
      </c>
      <c r="F5" s="14" t="s">
        <v>226</v>
      </c>
      <c r="G5" s="79"/>
    </row>
    <row r="6" ht="18.75" customHeight="1" spans="1:7">
      <c r="A6" s="95" t="s">
        <v>227</v>
      </c>
      <c r="B6" s="95" t="s">
        <v>228</v>
      </c>
      <c r="C6" s="95" t="s">
        <v>229</v>
      </c>
      <c r="D6" s="14"/>
      <c r="E6" s="95" t="s">
        <v>230</v>
      </c>
      <c r="F6" s="95" t="s">
        <v>231</v>
      </c>
      <c r="G6" s="95" t="s">
        <v>232</v>
      </c>
    </row>
    <row r="7" ht="18.75" customHeight="1" spans="1:7">
      <c r="A7" s="154">
        <v>201</v>
      </c>
      <c r="B7" s="155" t="s">
        <v>137</v>
      </c>
      <c r="C7" s="156">
        <f t="shared" ref="C7:C52" si="0">D7</f>
        <v>3072522</v>
      </c>
      <c r="D7" s="156">
        <f t="shared" ref="D7:D52" si="1">E7+F7</f>
        <v>3072522</v>
      </c>
      <c r="E7" s="156">
        <f>E8+E11+E13+E15+E17</f>
        <v>2584814</v>
      </c>
      <c r="F7" s="156">
        <f>F8+F11+F13+F15+F17</f>
        <v>487708</v>
      </c>
      <c r="G7" s="115" t="s">
        <v>138</v>
      </c>
    </row>
    <row r="8" ht="18.75" customHeight="1" spans="1:7">
      <c r="A8" s="154">
        <v>20101</v>
      </c>
      <c r="B8" s="155" t="s">
        <v>139</v>
      </c>
      <c r="C8" s="156">
        <f t="shared" si="0"/>
        <v>206800</v>
      </c>
      <c r="D8" s="156">
        <f t="shared" si="1"/>
        <v>206800</v>
      </c>
      <c r="E8" s="157">
        <f>SUM(E9:E10)</f>
        <v>143800</v>
      </c>
      <c r="F8" s="158">
        <f>SUM(F9:F10)</f>
        <v>63000</v>
      </c>
      <c r="G8" s="116" t="s">
        <v>138</v>
      </c>
    </row>
    <row r="9" customHeight="1" spans="1:7">
      <c r="A9" s="154">
        <v>2010101</v>
      </c>
      <c r="B9" s="155" t="s">
        <v>140</v>
      </c>
      <c r="C9" s="156">
        <f t="shared" si="0"/>
        <v>157800</v>
      </c>
      <c r="D9" s="156">
        <f t="shared" si="1"/>
        <v>157800</v>
      </c>
      <c r="E9" s="159">
        <v>143800</v>
      </c>
      <c r="F9" s="160">
        <v>14000</v>
      </c>
      <c r="G9" s="161"/>
    </row>
    <row r="10" customHeight="1" spans="1:7">
      <c r="A10" s="154">
        <v>2010108</v>
      </c>
      <c r="B10" s="162" t="s">
        <v>141</v>
      </c>
      <c r="C10" s="156">
        <f t="shared" si="0"/>
        <v>49000</v>
      </c>
      <c r="D10" s="156">
        <f t="shared" si="1"/>
        <v>49000</v>
      </c>
      <c r="E10" s="159"/>
      <c r="F10" s="160">
        <v>49000</v>
      </c>
      <c r="G10" s="161"/>
    </row>
    <row r="11" customHeight="1" spans="1:7">
      <c r="A11" s="154">
        <v>20103</v>
      </c>
      <c r="B11" s="155" t="s">
        <v>142</v>
      </c>
      <c r="C11" s="156">
        <f t="shared" si="0"/>
        <v>1974239</v>
      </c>
      <c r="D11" s="156">
        <f t="shared" si="1"/>
        <v>1974239</v>
      </c>
      <c r="E11" s="159">
        <f t="shared" ref="E11:E15" si="2">E12</f>
        <v>1603531</v>
      </c>
      <c r="F11" s="160">
        <f t="shared" ref="F11:F15" si="3">F12</f>
        <v>370708</v>
      </c>
      <c r="G11" s="161"/>
    </row>
    <row r="12" customHeight="1" spans="1:7">
      <c r="A12" s="154">
        <v>2010301</v>
      </c>
      <c r="B12" s="155" t="s">
        <v>140</v>
      </c>
      <c r="C12" s="156">
        <f t="shared" si="0"/>
        <v>1974239</v>
      </c>
      <c r="D12" s="156">
        <f t="shared" si="1"/>
        <v>1974239</v>
      </c>
      <c r="E12" s="159">
        <v>1603531</v>
      </c>
      <c r="F12" s="160">
        <v>370708</v>
      </c>
      <c r="G12" s="161"/>
    </row>
    <row r="13" customHeight="1" spans="1:7">
      <c r="A13" s="154">
        <v>20105</v>
      </c>
      <c r="B13" s="163" t="s">
        <v>143</v>
      </c>
      <c r="C13" s="156">
        <f t="shared" si="0"/>
        <v>125964</v>
      </c>
      <c r="D13" s="156">
        <f t="shared" si="1"/>
        <v>125964</v>
      </c>
      <c r="E13" s="159">
        <f t="shared" si="2"/>
        <v>121964</v>
      </c>
      <c r="F13" s="160">
        <f t="shared" si="3"/>
        <v>4000</v>
      </c>
      <c r="G13" s="161"/>
    </row>
    <row r="14" customHeight="1" spans="1:7">
      <c r="A14" s="154">
        <v>2010550</v>
      </c>
      <c r="B14" s="163" t="s">
        <v>144</v>
      </c>
      <c r="C14" s="156">
        <f t="shared" si="0"/>
        <v>125964</v>
      </c>
      <c r="D14" s="156">
        <f t="shared" si="1"/>
        <v>125964</v>
      </c>
      <c r="E14" s="159">
        <v>121964</v>
      </c>
      <c r="F14" s="160">
        <v>4000</v>
      </c>
      <c r="G14" s="161"/>
    </row>
    <row r="15" customHeight="1" spans="1:7">
      <c r="A15" s="154">
        <v>20106</v>
      </c>
      <c r="B15" s="163" t="s">
        <v>145</v>
      </c>
      <c r="C15" s="156">
        <f t="shared" si="0"/>
        <v>318118</v>
      </c>
      <c r="D15" s="156">
        <f t="shared" si="1"/>
        <v>318118</v>
      </c>
      <c r="E15" s="159">
        <f t="shared" si="2"/>
        <v>310118</v>
      </c>
      <c r="F15" s="160">
        <f t="shared" si="3"/>
        <v>8000</v>
      </c>
      <c r="G15" s="161"/>
    </row>
    <row r="16" customHeight="1" spans="1:7">
      <c r="A16" s="154">
        <v>2010601</v>
      </c>
      <c r="B16" s="163" t="s">
        <v>146</v>
      </c>
      <c r="C16" s="156">
        <f t="shared" si="0"/>
        <v>318118</v>
      </c>
      <c r="D16" s="156">
        <f t="shared" si="1"/>
        <v>318118</v>
      </c>
      <c r="E16" s="159">
        <v>310118</v>
      </c>
      <c r="F16" s="160">
        <v>8000</v>
      </c>
      <c r="G16" s="161"/>
    </row>
    <row r="17" customHeight="1" spans="1:7">
      <c r="A17" s="154">
        <v>20131</v>
      </c>
      <c r="B17" s="163" t="s">
        <v>147</v>
      </c>
      <c r="C17" s="156">
        <f t="shared" si="0"/>
        <v>447401</v>
      </c>
      <c r="D17" s="156">
        <f t="shared" si="1"/>
        <v>447401</v>
      </c>
      <c r="E17" s="159">
        <f t="shared" ref="E17:E22" si="4">E18</f>
        <v>405401</v>
      </c>
      <c r="F17" s="160">
        <f t="shared" ref="F17:F22" si="5">F18</f>
        <v>42000</v>
      </c>
      <c r="G17" s="161"/>
    </row>
    <row r="18" customHeight="1" spans="1:7">
      <c r="A18" s="154">
        <v>2013101</v>
      </c>
      <c r="B18" s="163" t="s">
        <v>146</v>
      </c>
      <c r="C18" s="156">
        <f t="shared" si="0"/>
        <v>447401</v>
      </c>
      <c r="D18" s="156">
        <f t="shared" si="1"/>
        <v>447401</v>
      </c>
      <c r="E18" s="159">
        <v>405401</v>
      </c>
      <c r="F18" s="160">
        <v>42000</v>
      </c>
      <c r="G18" s="161"/>
    </row>
    <row r="19" customHeight="1" spans="1:7">
      <c r="A19" s="154">
        <v>207</v>
      </c>
      <c r="B19" s="163" t="s">
        <v>148</v>
      </c>
      <c r="C19" s="156">
        <f t="shared" si="0"/>
        <v>194808</v>
      </c>
      <c r="D19" s="156">
        <f t="shared" si="1"/>
        <v>194808</v>
      </c>
      <c r="E19" s="159">
        <f>E20+E22</f>
        <v>186808</v>
      </c>
      <c r="F19" s="160">
        <f>F20+F22</f>
        <v>8000</v>
      </c>
      <c r="G19" s="161"/>
    </row>
    <row r="20" customHeight="1" spans="1:7">
      <c r="A20" s="154">
        <v>20701</v>
      </c>
      <c r="B20" s="163" t="s">
        <v>149</v>
      </c>
      <c r="C20" s="156">
        <f t="shared" si="0"/>
        <v>95768</v>
      </c>
      <c r="D20" s="156">
        <f t="shared" si="1"/>
        <v>95768</v>
      </c>
      <c r="E20" s="159">
        <f t="shared" si="4"/>
        <v>91768</v>
      </c>
      <c r="F20" s="160">
        <f t="shared" si="5"/>
        <v>4000</v>
      </c>
      <c r="G20" s="161"/>
    </row>
    <row r="21" customHeight="1" spans="1:7">
      <c r="A21" s="154">
        <v>2070109</v>
      </c>
      <c r="B21" s="163" t="s">
        <v>150</v>
      </c>
      <c r="C21" s="156">
        <f t="shared" si="0"/>
        <v>95768</v>
      </c>
      <c r="D21" s="156">
        <f t="shared" si="1"/>
        <v>95768</v>
      </c>
      <c r="E21" s="159">
        <v>91768</v>
      </c>
      <c r="F21" s="160">
        <v>4000</v>
      </c>
      <c r="G21" s="161"/>
    </row>
    <row r="22" customHeight="1" spans="1:7">
      <c r="A22" s="154">
        <v>20704</v>
      </c>
      <c r="B22" s="163" t="s">
        <v>151</v>
      </c>
      <c r="C22" s="156">
        <f t="shared" si="0"/>
        <v>99040</v>
      </c>
      <c r="D22" s="156">
        <f t="shared" si="1"/>
        <v>99040</v>
      </c>
      <c r="E22" s="159">
        <f t="shared" si="4"/>
        <v>95040</v>
      </c>
      <c r="F22" s="160">
        <f t="shared" si="5"/>
        <v>4000</v>
      </c>
      <c r="G22" s="161"/>
    </row>
    <row r="23" customHeight="1" spans="1:7">
      <c r="A23" s="154">
        <v>2070404</v>
      </c>
      <c r="B23" s="163" t="s">
        <v>152</v>
      </c>
      <c r="C23" s="156">
        <f t="shared" si="0"/>
        <v>99040</v>
      </c>
      <c r="D23" s="156">
        <f t="shared" si="1"/>
        <v>99040</v>
      </c>
      <c r="E23" s="159">
        <v>95040</v>
      </c>
      <c r="F23" s="160">
        <v>4000</v>
      </c>
      <c r="G23" s="161"/>
    </row>
    <row r="24" customHeight="1" spans="1:7">
      <c r="A24" s="154">
        <v>208</v>
      </c>
      <c r="B24" s="163" t="s">
        <v>153</v>
      </c>
      <c r="C24" s="156">
        <f t="shared" si="0"/>
        <v>1325169</v>
      </c>
      <c r="D24" s="156">
        <f t="shared" si="1"/>
        <v>1325169</v>
      </c>
      <c r="E24" s="159">
        <f>E25+E27</f>
        <v>1317169</v>
      </c>
      <c r="F24" s="160">
        <f>F25+F27</f>
        <v>8000</v>
      </c>
      <c r="G24" s="161"/>
    </row>
    <row r="25" customHeight="1" spans="1:7">
      <c r="A25" s="154">
        <v>20802</v>
      </c>
      <c r="B25" s="163" t="s">
        <v>154</v>
      </c>
      <c r="C25" s="156">
        <f t="shared" si="0"/>
        <v>288206</v>
      </c>
      <c r="D25" s="156">
        <f t="shared" si="1"/>
        <v>288206</v>
      </c>
      <c r="E25" s="159">
        <f>E26</f>
        <v>280206</v>
      </c>
      <c r="F25" s="160">
        <f>F26</f>
        <v>8000</v>
      </c>
      <c r="G25" s="161"/>
    </row>
    <row r="26" customHeight="1" spans="1:7">
      <c r="A26" s="154">
        <v>2080201</v>
      </c>
      <c r="B26" s="163" t="s">
        <v>146</v>
      </c>
      <c r="C26" s="156">
        <f t="shared" si="0"/>
        <v>288206</v>
      </c>
      <c r="D26" s="156">
        <f t="shared" si="1"/>
        <v>288206</v>
      </c>
      <c r="E26" s="159">
        <v>280206</v>
      </c>
      <c r="F26" s="160">
        <v>8000</v>
      </c>
      <c r="G26" s="161"/>
    </row>
    <row r="27" customHeight="1" spans="1:7">
      <c r="A27" s="154">
        <v>20805</v>
      </c>
      <c r="B27" s="163" t="s">
        <v>155</v>
      </c>
      <c r="C27" s="156">
        <f t="shared" si="0"/>
        <v>1036963</v>
      </c>
      <c r="D27" s="156">
        <f t="shared" si="1"/>
        <v>1036963</v>
      </c>
      <c r="E27" s="159">
        <f>SUM(E28:E30)</f>
        <v>1036963</v>
      </c>
      <c r="F27" s="160">
        <f>SUM(F28:F30)</f>
        <v>0</v>
      </c>
      <c r="G27" s="161"/>
    </row>
    <row r="28" customHeight="1" spans="1:7">
      <c r="A28" s="154">
        <v>2080501</v>
      </c>
      <c r="B28" s="163" t="s">
        <v>156</v>
      </c>
      <c r="C28" s="156">
        <f t="shared" si="0"/>
        <v>211200</v>
      </c>
      <c r="D28" s="156">
        <f t="shared" si="1"/>
        <v>211200</v>
      </c>
      <c r="E28" s="159">
        <v>211200</v>
      </c>
      <c r="F28" s="160"/>
      <c r="G28" s="161"/>
    </row>
    <row r="29" customHeight="1" spans="1:7">
      <c r="A29" s="154">
        <v>2080502</v>
      </c>
      <c r="B29" s="163" t="s">
        <v>157</v>
      </c>
      <c r="C29" s="156">
        <f t="shared" si="0"/>
        <v>190949</v>
      </c>
      <c r="D29" s="156">
        <f t="shared" si="1"/>
        <v>190949</v>
      </c>
      <c r="E29" s="159">
        <v>190949</v>
      </c>
      <c r="F29" s="160"/>
      <c r="G29" s="161"/>
    </row>
    <row r="30" customHeight="1" spans="1:7">
      <c r="A30" s="154">
        <v>2080505</v>
      </c>
      <c r="B30" s="162" t="s">
        <v>158</v>
      </c>
      <c r="C30" s="156">
        <f t="shared" si="0"/>
        <v>634814</v>
      </c>
      <c r="D30" s="156">
        <f t="shared" si="1"/>
        <v>634814</v>
      </c>
      <c r="E30" s="159">
        <v>634814</v>
      </c>
      <c r="F30" s="160"/>
      <c r="G30" s="161"/>
    </row>
    <row r="31" customHeight="1" spans="1:7">
      <c r="A31" s="154">
        <v>210</v>
      </c>
      <c r="B31" s="163" t="s">
        <v>159</v>
      </c>
      <c r="C31" s="156">
        <f t="shared" si="0"/>
        <v>1104163</v>
      </c>
      <c r="D31" s="156">
        <f t="shared" si="1"/>
        <v>1104163</v>
      </c>
      <c r="E31" s="159">
        <f>E32+E34</f>
        <v>1084163</v>
      </c>
      <c r="F31" s="160">
        <f>F32+F34</f>
        <v>20000</v>
      </c>
      <c r="G31" s="161"/>
    </row>
    <row r="32" customHeight="1" spans="1:7">
      <c r="A32" s="154">
        <v>21004</v>
      </c>
      <c r="B32" s="163" t="s">
        <v>160</v>
      </c>
      <c r="C32" s="156">
        <f t="shared" si="0"/>
        <v>509869</v>
      </c>
      <c r="D32" s="156">
        <f t="shared" si="1"/>
        <v>509869</v>
      </c>
      <c r="E32" s="159">
        <f>E33</f>
        <v>489869</v>
      </c>
      <c r="F32" s="160">
        <f>F33</f>
        <v>20000</v>
      </c>
      <c r="G32" s="161"/>
    </row>
    <row r="33" customHeight="1" spans="1:7">
      <c r="A33" s="154">
        <v>2100499</v>
      </c>
      <c r="B33" s="163" t="s">
        <v>161</v>
      </c>
      <c r="C33" s="156">
        <f t="shared" si="0"/>
        <v>509869</v>
      </c>
      <c r="D33" s="156">
        <f t="shared" si="1"/>
        <v>509869</v>
      </c>
      <c r="E33" s="159">
        <v>489869</v>
      </c>
      <c r="F33" s="160">
        <v>20000</v>
      </c>
      <c r="G33" s="161"/>
    </row>
    <row r="34" customHeight="1" spans="1:7">
      <c r="A34" s="154">
        <v>21011</v>
      </c>
      <c r="B34" s="163" t="s">
        <v>162</v>
      </c>
      <c r="C34" s="156">
        <f t="shared" si="0"/>
        <v>594294</v>
      </c>
      <c r="D34" s="156">
        <f t="shared" si="1"/>
        <v>594294</v>
      </c>
      <c r="E34" s="159">
        <f>SUM(E35:E37)</f>
        <v>594294</v>
      </c>
      <c r="F34" s="160">
        <f>SUM(F35:F37)</f>
        <v>0</v>
      </c>
      <c r="G34" s="161"/>
    </row>
    <row r="35" customHeight="1" spans="1:7">
      <c r="A35" s="154">
        <v>2101101</v>
      </c>
      <c r="B35" s="162" t="s">
        <v>163</v>
      </c>
      <c r="C35" s="156">
        <f t="shared" si="0"/>
        <v>181647</v>
      </c>
      <c r="D35" s="156">
        <f t="shared" si="1"/>
        <v>181647</v>
      </c>
      <c r="E35" s="159">
        <v>181647</v>
      </c>
      <c r="F35" s="160"/>
      <c r="G35" s="161"/>
    </row>
    <row r="36" customHeight="1" spans="1:7">
      <c r="A36" s="154">
        <v>2101102</v>
      </c>
      <c r="B36" s="162" t="s">
        <v>164</v>
      </c>
      <c r="C36" s="156">
        <f t="shared" si="0"/>
        <v>208339</v>
      </c>
      <c r="D36" s="156">
        <f t="shared" si="1"/>
        <v>208339</v>
      </c>
      <c r="E36" s="159">
        <v>208339</v>
      </c>
      <c r="F36" s="160"/>
      <c r="G36" s="161"/>
    </row>
    <row r="37" customHeight="1" spans="1:7">
      <c r="A37" s="154">
        <v>2101103</v>
      </c>
      <c r="B37" s="163" t="s">
        <v>165</v>
      </c>
      <c r="C37" s="156">
        <f t="shared" si="0"/>
        <v>204308</v>
      </c>
      <c r="D37" s="156">
        <f t="shared" si="1"/>
        <v>204308</v>
      </c>
      <c r="E37" s="159">
        <v>204308</v>
      </c>
      <c r="F37" s="160"/>
      <c r="G37" s="161"/>
    </row>
    <row r="38" customHeight="1" spans="1:7">
      <c r="A38" s="154">
        <v>212</v>
      </c>
      <c r="B38" s="163" t="s">
        <v>166</v>
      </c>
      <c r="C38" s="156">
        <f t="shared" si="0"/>
        <v>193342</v>
      </c>
      <c r="D38" s="156">
        <f t="shared" si="1"/>
        <v>193342</v>
      </c>
      <c r="E38" s="159">
        <f t="shared" ref="E38:E42" si="6">E39</f>
        <v>185342</v>
      </c>
      <c r="F38" s="160">
        <f t="shared" ref="F38:F42" si="7">F39</f>
        <v>8000</v>
      </c>
      <c r="G38" s="161"/>
    </row>
    <row r="39" customHeight="1" spans="1:7">
      <c r="A39" s="154">
        <v>21201</v>
      </c>
      <c r="B39" s="163" t="s">
        <v>167</v>
      </c>
      <c r="C39" s="156">
        <f t="shared" si="0"/>
        <v>193342</v>
      </c>
      <c r="D39" s="156">
        <f t="shared" si="1"/>
        <v>193342</v>
      </c>
      <c r="E39" s="159">
        <f t="shared" si="6"/>
        <v>185342</v>
      </c>
      <c r="F39" s="160">
        <f t="shared" si="7"/>
        <v>8000</v>
      </c>
      <c r="G39" s="161"/>
    </row>
    <row r="40" customHeight="1" spans="1:7">
      <c r="A40" s="154">
        <v>2120101</v>
      </c>
      <c r="B40" s="163" t="s">
        <v>146</v>
      </c>
      <c r="C40" s="156">
        <f t="shared" si="0"/>
        <v>193342</v>
      </c>
      <c r="D40" s="156">
        <f t="shared" si="1"/>
        <v>193342</v>
      </c>
      <c r="E40" s="159">
        <v>185342</v>
      </c>
      <c r="F40" s="160">
        <v>8000</v>
      </c>
      <c r="G40" s="161"/>
    </row>
    <row r="41" customHeight="1" spans="1:7">
      <c r="A41" s="154">
        <v>213</v>
      </c>
      <c r="B41" s="163" t="s">
        <v>168</v>
      </c>
      <c r="C41" s="156">
        <f t="shared" si="0"/>
        <v>3591726</v>
      </c>
      <c r="D41" s="156">
        <f t="shared" si="1"/>
        <v>3591726</v>
      </c>
      <c r="E41" s="159">
        <f>E42+E44+E46+E48</f>
        <v>3258126</v>
      </c>
      <c r="F41" s="160">
        <f>F42+F44+F46+F48</f>
        <v>333600</v>
      </c>
      <c r="G41" s="161"/>
    </row>
    <row r="42" customHeight="1" spans="1:7">
      <c r="A42" s="154">
        <v>21301</v>
      </c>
      <c r="B42" s="163" t="s">
        <v>169</v>
      </c>
      <c r="C42" s="156">
        <f t="shared" si="0"/>
        <v>966886</v>
      </c>
      <c r="D42" s="156">
        <f t="shared" si="1"/>
        <v>966886</v>
      </c>
      <c r="E42" s="159">
        <f t="shared" si="6"/>
        <v>930886</v>
      </c>
      <c r="F42" s="160">
        <f t="shared" si="7"/>
        <v>36000</v>
      </c>
      <c r="G42" s="161"/>
    </row>
    <row r="43" customHeight="1" spans="1:7">
      <c r="A43" s="154">
        <v>2130104</v>
      </c>
      <c r="B43" s="163" t="s">
        <v>144</v>
      </c>
      <c r="C43" s="156">
        <f t="shared" si="0"/>
        <v>966886</v>
      </c>
      <c r="D43" s="156">
        <f t="shared" si="1"/>
        <v>966886</v>
      </c>
      <c r="E43" s="159">
        <v>930886</v>
      </c>
      <c r="F43" s="160">
        <v>36000</v>
      </c>
      <c r="G43" s="161"/>
    </row>
    <row r="44" customHeight="1" spans="1:7">
      <c r="A44" s="154">
        <v>21302</v>
      </c>
      <c r="B44" s="163" t="s">
        <v>170</v>
      </c>
      <c r="C44" s="156">
        <f t="shared" si="0"/>
        <v>598530</v>
      </c>
      <c r="D44" s="156">
        <f t="shared" si="1"/>
        <v>598530</v>
      </c>
      <c r="E44" s="159">
        <f t="shared" ref="E44:E48" si="8">E45</f>
        <v>574530</v>
      </c>
      <c r="F44" s="160">
        <f t="shared" ref="F44:F48" si="9">F45</f>
        <v>24000</v>
      </c>
      <c r="G44" s="161"/>
    </row>
    <row r="45" customHeight="1" spans="1:7">
      <c r="A45" s="154">
        <v>2130204</v>
      </c>
      <c r="B45" s="163" t="s">
        <v>171</v>
      </c>
      <c r="C45" s="156">
        <f t="shared" si="0"/>
        <v>598530</v>
      </c>
      <c r="D45" s="156">
        <f t="shared" si="1"/>
        <v>598530</v>
      </c>
      <c r="E45" s="159">
        <v>574530</v>
      </c>
      <c r="F45" s="160">
        <v>24000</v>
      </c>
      <c r="G45" s="161"/>
    </row>
    <row r="46" customHeight="1" spans="1:7">
      <c r="A46" s="154">
        <v>21303</v>
      </c>
      <c r="B46" s="163" t="s">
        <v>172</v>
      </c>
      <c r="C46" s="156">
        <f t="shared" si="0"/>
        <v>447750</v>
      </c>
      <c r="D46" s="156">
        <f t="shared" si="1"/>
        <v>447750</v>
      </c>
      <c r="E46" s="159">
        <f t="shared" si="8"/>
        <v>431750</v>
      </c>
      <c r="F46" s="160">
        <f t="shared" si="9"/>
        <v>16000</v>
      </c>
      <c r="G46" s="161"/>
    </row>
    <row r="47" customHeight="1" spans="1:7">
      <c r="A47" s="154">
        <v>2130306</v>
      </c>
      <c r="B47" s="163" t="s">
        <v>173</v>
      </c>
      <c r="C47" s="156">
        <f t="shared" si="0"/>
        <v>447750</v>
      </c>
      <c r="D47" s="156">
        <f t="shared" si="1"/>
        <v>447750</v>
      </c>
      <c r="E47" s="159">
        <v>431750</v>
      </c>
      <c r="F47" s="160">
        <v>16000</v>
      </c>
      <c r="G47" s="161"/>
    </row>
    <row r="48" customHeight="1" spans="1:7">
      <c r="A48" s="154">
        <v>21307</v>
      </c>
      <c r="B48" s="163" t="s">
        <v>174</v>
      </c>
      <c r="C48" s="156">
        <f t="shared" si="0"/>
        <v>1578560</v>
      </c>
      <c r="D48" s="156">
        <f t="shared" si="1"/>
        <v>1578560</v>
      </c>
      <c r="E48" s="159">
        <f t="shared" si="8"/>
        <v>1320960</v>
      </c>
      <c r="F48" s="160">
        <f t="shared" si="9"/>
        <v>257600</v>
      </c>
      <c r="G48" s="161"/>
    </row>
    <row r="49" customHeight="1" spans="1:7">
      <c r="A49" s="154">
        <v>2130705</v>
      </c>
      <c r="B49" s="163" t="s">
        <v>175</v>
      </c>
      <c r="C49" s="156">
        <f t="shared" si="0"/>
        <v>1578560</v>
      </c>
      <c r="D49" s="156">
        <f t="shared" si="1"/>
        <v>1578560</v>
      </c>
      <c r="E49" s="159">
        <v>1320960</v>
      </c>
      <c r="F49" s="160">
        <v>257600</v>
      </c>
      <c r="G49" s="161"/>
    </row>
    <row r="50" customHeight="1" spans="1:7">
      <c r="A50" s="154">
        <v>215</v>
      </c>
      <c r="B50" s="163" t="s">
        <v>176</v>
      </c>
      <c r="C50" s="156">
        <f t="shared" si="0"/>
        <v>282245</v>
      </c>
      <c r="D50" s="156">
        <f t="shared" si="1"/>
        <v>282245</v>
      </c>
      <c r="E50" s="159">
        <f>E51</f>
        <v>274245</v>
      </c>
      <c r="F50" s="160">
        <f>F51</f>
        <v>8000</v>
      </c>
      <c r="G50" s="161"/>
    </row>
    <row r="51" customHeight="1" spans="1:7">
      <c r="A51" s="154">
        <v>21507</v>
      </c>
      <c r="B51" s="163" t="s">
        <v>177</v>
      </c>
      <c r="C51" s="156">
        <f t="shared" si="0"/>
        <v>282245</v>
      </c>
      <c r="D51" s="156">
        <f t="shared" si="1"/>
        <v>282245</v>
      </c>
      <c r="E51" s="159">
        <f>E52</f>
        <v>274245</v>
      </c>
      <c r="F51" s="160">
        <f>F52</f>
        <v>8000</v>
      </c>
      <c r="G51" s="161"/>
    </row>
    <row r="52" customHeight="1" spans="1:7">
      <c r="A52" s="154">
        <v>2150701</v>
      </c>
      <c r="B52" s="163" t="s">
        <v>146</v>
      </c>
      <c r="C52" s="156">
        <f t="shared" si="0"/>
        <v>282245</v>
      </c>
      <c r="D52" s="156">
        <f t="shared" si="1"/>
        <v>282245</v>
      </c>
      <c r="E52" s="159">
        <v>274245</v>
      </c>
      <c r="F52" s="160">
        <v>8000</v>
      </c>
      <c r="G52" s="161"/>
    </row>
    <row r="53" customHeight="1" spans="1:7">
      <c r="A53" s="164" t="s">
        <v>125</v>
      </c>
      <c r="B53" s="164"/>
      <c r="C53" s="159">
        <f t="shared" ref="C53:F53" si="10">C7+C19+C24+C31+C38+C41+C50</f>
        <v>9763975</v>
      </c>
      <c r="D53" s="159">
        <f t="shared" si="10"/>
        <v>9763975</v>
      </c>
      <c r="E53" s="159">
        <f t="shared" si="10"/>
        <v>8890667</v>
      </c>
      <c r="F53" s="160">
        <f t="shared" si="10"/>
        <v>873308</v>
      </c>
      <c r="G53" s="161"/>
    </row>
  </sheetData>
  <mergeCells count="7">
    <mergeCell ref="A2:G2"/>
    <mergeCell ref="A3:E3"/>
    <mergeCell ref="A4:B4"/>
    <mergeCell ref="D4:F4"/>
    <mergeCell ref="A53:B5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4"/>
  <sheetViews>
    <sheetView workbookViewId="0">
      <selection activeCell="A19" sqref="A19"/>
    </sheetView>
  </sheetViews>
  <sheetFormatPr defaultColWidth="10.6666666666667" defaultRowHeight="14.25" customHeight="1" outlineLevelCol="5"/>
  <cols>
    <col min="1" max="2" width="32" style="138" customWidth="1"/>
    <col min="3" max="3" width="32" style="139" customWidth="1"/>
    <col min="4" max="6" width="32" style="140" customWidth="1"/>
    <col min="7" max="16384" width="10.6666666666667" style="22" customWidth="1"/>
  </cols>
  <sheetData>
    <row r="1" s="22" customFormat="1" customHeight="1" spans="1:6">
      <c r="A1" s="141"/>
      <c r="B1" s="141"/>
      <c r="C1" s="29"/>
      <c r="F1" s="142"/>
    </row>
    <row r="2" ht="25.5" customHeight="1" spans="1:6">
      <c r="A2" s="143" t="s">
        <v>233</v>
      </c>
      <c r="B2" s="143"/>
      <c r="C2" s="143"/>
      <c r="D2" s="143"/>
      <c r="E2" s="143"/>
      <c r="F2" s="143"/>
    </row>
    <row r="3" s="22" customFormat="1" ht="15.75" customHeight="1" spans="1:6">
      <c r="A3" s="91" t="s">
        <v>20</v>
      </c>
      <c r="B3" s="141"/>
      <c r="C3" s="29"/>
      <c r="F3" s="144" t="s">
        <v>234</v>
      </c>
    </row>
    <row r="4" s="137" customFormat="1" ht="18.75" customHeight="1" spans="1:6">
      <c r="A4" s="8" t="s">
        <v>235</v>
      </c>
      <c r="B4" s="30" t="s">
        <v>236</v>
      </c>
      <c r="C4" s="31" t="s">
        <v>237</v>
      </c>
      <c r="D4" s="32"/>
      <c r="E4" s="93"/>
      <c r="F4" s="30" t="s">
        <v>238</v>
      </c>
    </row>
    <row r="5" s="137" customFormat="1" ht="18.75" customHeight="1" spans="1:6">
      <c r="A5" s="12"/>
      <c r="B5" s="33"/>
      <c r="C5" s="14" t="s">
        <v>80</v>
      </c>
      <c r="D5" s="14" t="s">
        <v>239</v>
      </c>
      <c r="E5" s="14" t="s">
        <v>240</v>
      </c>
      <c r="F5" s="33"/>
    </row>
    <row r="6" s="137" customFormat="1" ht="18.75" customHeight="1" spans="1:6">
      <c r="A6" s="145">
        <v>1</v>
      </c>
      <c r="B6" s="145">
        <v>2</v>
      </c>
      <c r="C6" s="146">
        <v>3</v>
      </c>
      <c r="D6" s="145">
        <v>4</v>
      </c>
      <c r="E6" s="145">
        <v>5</v>
      </c>
      <c r="F6" s="145">
        <v>6</v>
      </c>
    </row>
    <row r="7" ht="18.75" customHeight="1" spans="1:6">
      <c r="A7" s="147">
        <f>C7+F7</f>
        <v>242000</v>
      </c>
      <c r="B7" s="147"/>
      <c r="C7" s="148">
        <v>97000</v>
      </c>
      <c r="D7" s="147"/>
      <c r="E7" s="147">
        <v>97000</v>
      </c>
      <c r="F7" s="147">
        <v>145000</v>
      </c>
    </row>
    <row r="8" customHeight="1" spans="1:6">
      <c r="A8" s="149" t="s">
        <v>241</v>
      </c>
      <c r="B8" s="149"/>
      <c r="C8" s="149"/>
      <c r="D8" s="149"/>
      <c r="E8" s="149"/>
      <c r="F8" s="149"/>
    </row>
    <row r="9" customHeight="1" spans="1:6">
      <c r="A9" s="149" t="s">
        <v>242</v>
      </c>
      <c r="B9" s="149"/>
      <c r="C9" s="149"/>
      <c r="D9" s="149"/>
      <c r="E9" s="149"/>
      <c r="F9" s="149"/>
    </row>
    <row r="10" customHeight="1" spans="1:6">
      <c r="A10" s="150" t="s">
        <v>243</v>
      </c>
      <c r="B10" s="149"/>
      <c r="C10" s="149"/>
      <c r="D10" s="149"/>
      <c r="E10" s="149"/>
      <c r="F10" s="149"/>
    </row>
    <row r="11" customHeight="1" spans="1:6">
      <c r="A11" s="149" t="s">
        <v>244</v>
      </c>
      <c r="B11" s="149"/>
      <c r="C11" s="149"/>
      <c r="D11" s="149"/>
      <c r="E11" s="149"/>
      <c r="F11" s="149"/>
    </row>
    <row r="12" ht="18" customHeight="1" spans="1:6">
      <c r="A12" s="150" t="s">
        <v>245</v>
      </c>
      <c r="B12" s="149"/>
      <c r="C12" s="149"/>
      <c r="D12" s="149"/>
      <c r="E12" s="149"/>
      <c r="F12" s="149"/>
    </row>
    <row r="13" customHeight="1" spans="1:6">
      <c r="A13" s="149" t="s">
        <v>246</v>
      </c>
      <c r="B13" s="149"/>
      <c r="C13" s="149"/>
      <c r="D13" s="149"/>
      <c r="E13" s="149"/>
      <c r="F13" s="149"/>
    </row>
    <row r="14" ht="24" customHeight="1" spans="1:6">
      <c r="A14" s="149" t="s">
        <v>247</v>
      </c>
      <c r="B14" s="149"/>
      <c r="C14" s="149"/>
      <c r="D14" s="149"/>
      <c r="E14" s="149"/>
      <c r="F14" s="149"/>
    </row>
  </sheetData>
  <mergeCells count="13">
    <mergeCell ref="A2:F2"/>
    <mergeCell ref="A3:D3"/>
    <mergeCell ref="C4:E4"/>
    <mergeCell ref="A8:F8"/>
    <mergeCell ref="A9:F9"/>
    <mergeCell ref="A10:F10"/>
    <mergeCell ref="A11:F11"/>
    <mergeCell ref="A12:F12"/>
    <mergeCell ref="A13:F13"/>
    <mergeCell ref="A14:F1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247"/>
  <sheetViews>
    <sheetView workbookViewId="0">
      <pane ySplit="8" topLeftCell="A240" activePane="bottomLeft" state="frozen"/>
      <selection/>
      <selection pane="bottomLeft" activeCell="F60" sqref="F60"/>
    </sheetView>
  </sheetViews>
  <sheetFormatPr defaultColWidth="10.6666666666667" defaultRowHeight="14.25" customHeight="1"/>
  <cols>
    <col min="1" max="1" width="25" style="22" customWidth="1"/>
    <col min="2" max="2" width="29.6666666666667" style="22" customWidth="1"/>
    <col min="3" max="3" width="36.5" style="22" customWidth="1"/>
    <col min="4" max="4" width="11.8333333333333" style="22" customWidth="1"/>
    <col min="5" max="5" width="20.5" style="22" customWidth="1"/>
    <col min="6" max="6" width="12" style="22" customWidth="1"/>
    <col min="7" max="7" width="26.8333333333333" style="22" customWidth="1"/>
    <col min="8" max="8" width="12.5" style="22" customWidth="1"/>
    <col min="9" max="9" width="12.8333333333333" style="22" customWidth="1"/>
    <col min="10" max="10" width="18" style="22" customWidth="1"/>
    <col min="11" max="11" width="12.5" style="22" customWidth="1"/>
    <col min="12" max="14" width="13" style="22" customWidth="1"/>
    <col min="15" max="15" width="14.1666666666667" style="22" customWidth="1"/>
    <col min="16" max="18" width="14.3333333333333" style="22" customWidth="1"/>
    <col min="19" max="19" width="14.8333333333333" style="22" customWidth="1"/>
    <col min="20" max="21" width="13" style="22" customWidth="1"/>
    <col min="22" max="16384" width="10.6666666666667" style="22" customWidth="1"/>
  </cols>
  <sheetData>
    <row r="1" ht="13.5" customHeight="1" spans="2:21">
      <c r="B1" s="118"/>
      <c r="D1" s="119"/>
      <c r="E1" s="119"/>
      <c r="F1" s="119"/>
      <c r="G1" s="119"/>
      <c r="H1" s="45"/>
      <c r="I1" s="45"/>
      <c r="J1" s="23"/>
      <c r="K1" s="45"/>
      <c r="L1" s="45"/>
      <c r="M1" s="45"/>
      <c r="N1" s="45"/>
      <c r="O1" s="45"/>
      <c r="S1" s="118"/>
      <c r="U1" s="21"/>
    </row>
    <row r="2" ht="27.75" customHeight="1" spans="1:21">
      <c r="A2" s="17" t="s">
        <v>248</v>
      </c>
      <c r="B2" s="17"/>
      <c r="C2" s="17"/>
      <c r="D2" s="17"/>
      <c r="E2" s="17"/>
      <c r="F2" s="17"/>
      <c r="G2" s="17"/>
      <c r="H2" s="17"/>
      <c r="I2" s="17"/>
      <c r="J2" s="5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18.75" customHeight="1" spans="1:21">
      <c r="A3" s="91" t="s">
        <v>20</v>
      </c>
      <c r="B3" s="120"/>
      <c r="C3" s="120"/>
      <c r="D3" s="120"/>
      <c r="E3" s="120"/>
      <c r="F3" s="120"/>
      <c r="G3" s="120"/>
      <c r="H3" s="47"/>
      <c r="I3" s="47"/>
      <c r="J3" s="78"/>
      <c r="K3" s="47"/>
      <c r="L3" s="47"/>
      <c r="M3" s="47"/>
      <c r="N3" s="47"/>
      <c r="O3" s="47"/>
      <c r="S3" s="118"/>
      <c r="U3" s="21" t="s">
        <v>234</v>
      </c>
    </row>
    <row r="4" ht="18" customHeight="1" spans="1:21">
      <c r="A4" s="106" t="s">
        <v>249</v>
      </c>
      <c r="B4" s="106" t="s">
        <v>250</v>
      </c>
      <c r="C4" s="106" t="s">
        <v>251</v>
      </c>
      <c r="D4" s="106" t="s">
        <v>252</v>
      </c>
      <c r="E4" s="106" t="s">
        <v>253</v>
      </c>
      <c r="F4" s="106" t="s">
        <v>254</v>
      </c>
      <c r="G4" s="106" t="s">
        <v>255</v>
      </c>
      <c r="H4" s="121" t="s">
        <v>256</v>
      </c>
      <c r="I4" s="43" t="s">
        <v>256</v>
      </c>
      <c r="J4" s="32"/>
      <c r="K4" s="43"/>
      <c r="L4" s="43"/>
      <c r="M4" s="43"/>
      <c r="N4" s="43"/>
      <c r="O4" s="67" t="s">
        <v>84</v>
      </c>
      <c r="P4" s="43" t="s">
        <v>90</v>
      </c>
      <c r="Q4" s="43"/>
      <c r="R4" s="43"/>
      <c r="S4" s="43"/>
      <c r="T4" s="43"/>
      <c r="U4" s="131"/>
    </row>
    <row r="5" ht="18" customHeight="1" spans="1:21">
      <c r="A5" s="107"/>
      <c r="B5" s="122"/>
      <c r="C5" s="107"/>
      <c r="D5" s="107"/>
      <c r="E5" s="107"/>
      <c r="F5" s="107"/>
      <c r="G5" s="107"/>
      <c r="H5" s="123" t="s">
        <v>257</v>
      </c>
      <c r="I5" s="121" t="s">
        <v>81</v>
      </c>
      <c r="J5" s="32"/>
      <c r="K5" s="43"/>
      <c r="L5" s="43"/>
      <c r="M5" s="43"/>
      <c r="N5" s="131"/>
      <c r="O5" s="106" t="s">
        <v>84</v>
      </c>
      <c r="P5" s="121" t="s">
        <v>90</v>
      </c>
      <c r="Q5" s="67" t="s">
        <v>85</v>
      </c>
      <c r="R5" s="43" t="s">
        <v>90</v>
      </c>
      <c r="S5" s="67" t="s">
        <v>87</v>
      </c>
      <c r="T5" s="67" t="s">
        <v>88</v>
      </c>
      <c r="U5" s="132" t="s">
        <v>89</v>
      </c>
    </row>
    <row r="6" customHeight="1" spans="1:21">
      <c r="A6" s="34"/>
      <c r="B6" s="34"/>
      <c r="C6" s="34"/>
      <c r="D6" s="34"/>
      <c r="E6" s="34"/>
      <c r="F6" s="34"/>
      <c r="G6" s="34"/>
      <c r="H6" s="34"/>
      <c r="I6" s="114" t="s">
        <v>258</v>
      </c>
      <c r="J6" s="132" t="s">
        <v>259</v>
      </c>
      <c r="K6" s="106" t="s">
        <v>259</v>
      </c>
      <c r="L6" s="106" t="s">
        <v>260</v>
      </c>
      <c r="M6" s="106" t="s">
        <v>261</v>
      </c>
      <c r="N6" s="106" t="s">
        <v>262</v>
      </c>
      <c r="O6" s="34"/>
      <c r="P6" s="106" t="s">
        <v>80</v>
      </c>
      <c r="Q6" s="106" t="s">
        <v>85</v>
      </c>
      <c r="R6" s="106" t="s">
        <v>263</v>
      </c>
      <c r="S6" s="106" t="s">
        <v>87</v>
      </c>
      <c r="T6" s="106" t="s">
        <v>88</v>
      </c>
      <c r="U6" s="106" t="s">
        <v>89</v>
      </c>
    </row>
    <row r="7" ht="37.5" customHeight="1" spans="1:21">
      <c r="A7" s="124"/>
      <c r="B7" s="124"/>
      <c r="C7" s="124"/>
      <c r="D7" s="124"/>
      <c r="E7" s="124"/>
      <c r="F7" s="124"/>
      <c r="G7" s="124"/>
      <c r="H7" s="124"/>
      <c r="I7" s="76" t="s">
        <v>258</v>
      </c>
      <c r="J7" s="76" t="s">
        <v>264</v>
      </c>
      <c r="K7" s="108" t="s">
        <v>259</v>
      </c>
      <c r="L7" s="108" t="s">
        <v>260</v>
      </c>
      <c r="M7" s="108" t="s">
        <v>261</v>
      </c>
      <c r="N7" s="108" t="s">
        <v>262</v>
      </c>
      <c r="O7" s="108" t="s">
        <v>84</v>
      </c>
      <c r="P7" s="108" t="s">
        <v>80</v>
      </c>
      <c r="Q7" s="108" t="s">
        <v>85</v>
      </c>
      <c r="R7" s="108" t="s">
        <v>263</v>
      </c>
      <c r="S7" s="108" t="s">
        <v>87</v>
      </c>
      <c r="T7" s="108" t="s">
        <v>88</v>
      </c>
      <c r="U7" s="108" t="s">
        <v>89</v>
      </c>
    </row>
    <row r="8" ht="18.75" customHeight="1" spans="1:21">
      <c r="A8" s="125">
        <v>1</v>
      </c>
      <c r="B8" s="125">
        <v>2</v>
      </c>
      <c r="C8" s="125">
        <v>3</v>
      </c>
      <c r="D8" s="125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  <c r="T8" s="125">
        <v>20</v>
      </c>
      <c r="U8" s="125">
        <v>21</v>
      </c>
    </row>
    <row r="9" ht="18.75" customHeight="1" spans="1:21">
      <c r="A9" s="126" t="s">
        <v>94</v>
      </c>
      <c r="B9" s="126" t="s">
        <v>265</v>
      </c>
      <c r="C9" s="126" t="s">
        <v>266</v>
      </c>
      <c r="D9" s="103" t="s">
        <v>267</v>
      </c>
      <c r="E9" s="103" t="s">
        <v>268</v>
      </c>
      <c r="F9" s="103">
        <v>30103</v>
      </c>
      <c r="G9" s="103" t="s">
        <v>269</v>
      </c>
      <c r="H9" s="127">
        <f>I9</f>
        <v>72000</v>
      </c>
      <c r="I9" s="127">
        <v>72000</v>
      </c>
      <c r="J9" s="125"/>
      <c r="K9" s="125"/>
      <c r="L9" s="125"/>
      <c r="M9" s="127">
        <v>72000</v>
      </c>
      <c r="N9" s="125"/>
      <c r="O9" s="125"/>
      <c r="P9" s="125"/>
      <c r="Q9" s="125"/>
      <c r="R9" s="125"/>
      <c r="S9" s="125"/>
      <c r="T9" s="125"/>
      <c r="U9" s="125"/>
    </row>
    <row r="10" ht="18.75" customHeight="1" spans="1:21">
      <c r="A10" s="126" t="s">
        <v>94</v>
      </c>
      <c r="B10" s="126" t="s">
        <v>265</v>
      </c>
      <c r="C10" s="126" t="s">
        <v>270</v>
      </c>
      <c r="D10" s="103" t="s">
        <v>267</v>
      </c>
      <c r="E10" s="103" t="s">
        <v>268</v>
      </c>
      <c r="F10" s="103">
        <v>30103</v>
      </c>
      <c r="G10" s="103" t="s">
        <v>269</v>
      </c>
      <c r="H10" s="127">
        <f t="shared" ref="H10:H73" si="0">I10</f>
        <v>8806</v>
      </c>
      <c r="I10" s="127">
        <v>8806</v>
      </c>
      <c r="J10" s="125"/>
      <c r="K10" s="125"/>
      <c r="L10" s="125"/>
      <c r="M10" s="127">
        <v>8806</v>
      </c>
      <c r="N10" s="125"/>
      <c r="O10" s="125"/>
      <c r="P10" s="125"/>
      <c r="Q10" s="125"/>
      <c r="R10" s="125"/>
      <c r="S10" s="125"/>
      <c r="T10" s="125"/>
      <c r="U10" s="125"/>
    </row>
    <row r="11" ht="18.75" customHeight="1" spans="1:21">
      <c r="A11" s="126" t="s">
        <v>94</v>
      </c>
      <c r="B11" s="126" t="s">
        <v>271</v>
      </c>
      <c r="C11" s="126" t="s">
        <v>272</v>
      </c>
      <c r="D11" s="103" t="s">
        <v>267</v>
      </c>
      <c r="E11" s="103" t="s">
        <v>268</v>
      </c>
      <c r="F11" s="103" t="s">
        <v>273</v>
      </c>
      <c r="G11" s="103" t="s">
        <v>274</v>
      </c>
      <c r="H11" s="127">
        <f t="shared" si="0"/>
        <v>27000</v>
      </c>
      <c r="I11" s="127">
        <v>27000</v>
      </c>
      <c r="J11" s="125"/>
      <c r="K11" s="125"/>
      <c r="L11" s="125"/>
      <c r="M11" s="127">
        <v>27000</v>
      </c>
      <c r="N11" s="125"/>
      <c r="O11" s="125"/>
      <c r="P11" s="125"/>
      <c r="Q11" s="125"/>
      <c r="R11" s="125"/>
      <c r="S11" s="125"/>
      <c r="T11" s="125"/>
      <c r="U11" s="125"/>
    </row>
    <row r="12" ht="18.75" customHeight="1" spans="1:21">
      <c r="A12" s="126" t="s">
        <v>94</v>
      </c>
      <c r="B12" s="126" t="s">
        <v>275</v>
      </c>
      <c r="C12" s="126" t="s">
        <v>270</v>
      </c>
      <c r="D12" s="103" t="s">
        <v>267</v>
      </c>
      <c r="E12" s="103" t="s">
        <v>268</v>
      </c>
      <c r="F12" s="103">
        <v>30101</v>
      </c>
      <c r="G12" s="103" t="s">
        <v>276</v>
      </c>
      <c r="H12" s="127">
        <f t="shared" si="0"/>
        <v>105672</v>
      </c>
      <c r="I12" s="127">
        <v>105672</v>
      </c>
      <c r="J12" s="125"/>
      <c r="K12" s="125"/>
      <c r="L12" s="125"/>
      <c r="M12" s="127">
        <v>105672</v>
      </c>
      <c r="N12" s="125"/>
      <c r="O12" s="125"/>
      <c r="P12" s="125"/>
      <c r="Q12" s="125"/>
      <c r="R12" s="125"/>
      <c r="S12" s="125"/>
      <c r="T12" s="125"/>
      <c r="U12" s="125"/>
    </row>
    <row r="13" ht="18.75" customHeight="1" spans="1:21">
      <c r="A13" s="126" t="s">
        <v>94</v>
      </c>
      <c r="B13" s="126" t="s">
        <v>275</v>
      </c>
      <c r="C13" s="126" t="s">
        <v>270</v>
      </c>
      <c r="D13" s="103" t="s">
        <v>267</v>
      </c>
      <c r="E13" s="103" t="s">
        <v>268</v>
      </c>
      <c r="F13" s="103" t="s">
        <v>277</v>
      </c>
      <c r="G13" s="103" t="s">
        <v>278</v>
      </c>
      <c r="H13" s="127">
        <f t="shared" si="0"/>
        <v>169992</v>
      </c>
      <c r="I13" s="127">
        <v>169992</v>
      </c>
      <c r="J13" s="125"/>
      <c r="K13" s="125"/>
      <c r="L13" s="125"/>
      <c r="M13" s="127">
        <v>169992</v>
      </c>
      <c r="N13" s="125"/>
      <c r="O13" s="125"/>
      <c r="P13" s="125"/>
      <c r="Q13" s="125"/>
      <c r="R13" s="125"/>
      <c r="S13" s="125"/>
      <c r="T13" s="125"/>
      <c r="U13" s="125"/>
    </row>
    <row r="14" ht="18.75" customHeight="1" spans="1:21">
      <c r="A14" s="126" t="s">
        <v>94</v>
      </c>
      <c r="B14" s="126" t="s">
        <v>275</v>
      </c>
      <c r="C14" s="126" t="s">
        <v>279</v>
      </c>
      <c r="D14" s="103" t="s">
        <v>267</v>
      </c>
      <c r="E14" s="103" t="s">
        <v>268</v>
      </c>
      <c r="F14" s="103">
        <v>30102</v>
      </c>
      <c r="G14" s="103" t="s">
        <v>278</v>
      </c>
      <c r="H14" s="127">
        <f t="shared" si="0"/>
        <v>18000</v>
      </c>
      <c r="I14" s="127">
        <v>18000</v>
      </c>
      <c r="J14" s="125"/>
      <c r="K14" s="125"/>
      <c r="L14" s="125"/>
      <c r="M14" s="127">
        <v>18000</v>
      </c>
      <c r="N14" s="125"/>
      <c r="O14" s="125"/>
      <c r="P14" s="125"/>
      <c r="Q14" s="125"/>
      <c r="R14" s="125"/>
      <c r="S14" s="125"/>
      <c r="T14" s="125"/>
      <c r="U14" s="125"/>
    </row>
    <row r="15" ht="18.75" customHeight="1" spans="1:21">
      <c r="A15" s="126" t="s">
        <v>94</v>
      </c>
      <c r="B15" s="126" t="s">
        <v>280</v>
      </c>
      <c r="C15" s="128" t="s">
        <v>281</v>
      </c>
      <c r="D15" s="103">
        <v>2080505</v>
      </c>
      <c r="E15" s="103" t="s">
        <v>158</v>
      </c>
      <c r="F15" s="103">
        <v>30108</v>
      </c>
      <c r="G15" s="103" t="s">
        <v>281</v>
      </c>
      <c r="H15" s="127">
        <f t="shared" si="0"/>
        <v>39381</v>
      </c>
      <c r="I15" s="127">
        <v>39381</v>
      </c>
      <c r="J15" s="125"/>
      <c r="K15" s="125"/>
      <c r="L15" s="125"/>
      <c r="M15" s="127">
        <v>39381</v>
      </c>
      <c r="N15" s="125"/>
      <c r="O15" s="125"/>
      <c r="P15" s="125"/>
      <c r="Q15" s="125"/>
      <c r="R15" s="125"/>
      <c r="S15" s="125"/>
      <c r="T15" s="125"/>
      <c r="U15" s="125"/>
    </row>
    <row r="16" ht="18.75" customHeight="1" spans="1:21">
      <c r="A16" s="126" t="s">
        <v>94</v>
      </c>
      <c r="B16" s="126" t="s">
        <v>282</v>
      </c>
      <c r="C16" s="126" t="s">
        <v>283</v>
      </c>
      <c r="D16" s="103" t="s">
        <v>284</v>
      </c>
      <c r="E16" s="103" t="s">
        <v>163</v>
      </c>
      <c r="F16" s="103" t="s">
        <v>285</v>
      </c>
      <c r="G16" s="103" t="s">
        <v>286</v>
      </c>
      <c r="H16" s="127">
        <f t="shared" si="0"/>
        <v>22152</v>
      </c>
      <c r="I16" s="127">
        <v>22152</v>
      </c>
      <c r="J16" s="125"/>
      <c r="K16" s="125"/>
      <c r="L16" s="125"/>
      <c r="M16" s="127">
        <v>22152</v>
      </c>
      <c r="N16" s="125"/>
      <c r="O16" s="125"/>
      <c r="P16" s="125"/>
      <c r="Q16" s="125"/>
      <c r="R16" s="125"/>
      <c r="S16" s="125"/>
      <c r="T16" s="125"/>
      <c r="U16" s="125"/>
    </row>
    <row r="17" ht="18.75" customHeight="1" spans="1:21">
      <c r="A17" s="126" t="s">
        <v>94</v>
      </c>
      <c r="B17" s="126" t="s">
        <v>282</v>
      </c>
      <c r="C17" s="126" t="s">
        <v>283</v>
      </c>
      <c r="D17" s="103" t="s">
        <v>287</v>
      </c>
      <c r="E17" s="103" t="s">
        <v>165</v>
      </c>
      <c r="F17" s="103" t="s">
        <v>288</v>
      </c>
      <c r="G17" s="103" t="s">
        <v>289</v>
      </c>
      <c r="H17" s="127">
        <f t="shared" si="0"/>
        <v>9846</v>
      </c>
      <c r="I17" s="127">
        <v>9846</v>
      </c>
      <c r="J17" s="125"/>
      <c r="K17" s="125"/>
      <c r="L17" s="125"/>
      <c r="M17" s="127">
        <v>9846</v>
      </c>
      <c r="N17" s="125"/>
      <c r="O17" s="125"/>
      <c r="P17" s="125"/>
      <c r="Q17" s="125"/>
      <c r="R17" s="125"/>
      <c r="S17" s="125"/>
      <c r="T17" s="125"/>
      <c r="U17" s="125"/>
    </row>
    <row r="18" ht="18.75" customHeight="1" spans="1:21">
      <c r="A18" s="129" t="s">
        <v>94</v>
      </c>
      <c r="B18" s="126" t="s">
        <v>282</v>
      </c>
      <c r="C18" s="126" t="s">
        <v>283</v>
      </c>
      <c r="D18" s="103" t="s">
        <v>284</v>
      </c>
      <c r="E18" s="103" t="s">
        <v>163</v>
      </c>
      <c r="F18" s="103" t="s">
        <v>290</v>
      </c>
      <c r="G18" s="103" t="s">
        <v>291</v>
      </c>
      <c r="H18" s="127">
        <f t="shared" si="0"/>
        <v>1410</v>
      </c>
      <c r="I18" s="127">
        <v>1410</v>
      </c>
      <c r="J18" s="125"/>
      <c r="K18" s="125"/>
      <c r="L18" s="125"/>
      <c r="M18" s="127">
        <v>1410</v>
      </c>
      <c r="N18" s="125"/>
      <c r="O18" s="125"/>
      <c r="P18" s="125"/>
      <c r="Q18" s="125"/>
      <c r="R18" s="125"/>
      <c r="S18" s="125"/>
      <c r="T18" s="125"/>
      <c r="U18" s="125"/>
    </row>
    <row r="19" ht="18.75" customHeight="1" spans="1:21">
      <c r="A19" s="126" t="s">
        <v>94</v>
      </c>
      <c r="B19" s="126" t="s">
        <v>282</v>
      </c>
      <c r="C19" s="126" t="s">
        <v>283</v>
      </c>
      <c r="D19" s="103" t="s">
        <v>292</v>
      </c>
      <c r="E19" s="103" t="s">
        <v>268</v>
      </c>
      <c r="F19" s="103" t="s">
        <v>290</v>
      </c>
      <c r="G19" s="103" t="s">
        <v>291</v>
      </c>
      <c r="H19" s="127">
        <f t="shared" si="0"/>
        <v>1231</v>
      </c>
      <c r="I19" s="127">
        <v>1231</v>
      </c>
      <c r="J19" s="125"/>
      <c r="K19" s="125"/>
      <c r="L19" s="125"/>
      <c r="M19" s="127">
        <v>1231</v>
      </c>
      <c r="N19" s="125"/>
      <c r="O19" s="125"/>
      <c r="P19" s="125"/>
      <c r="Q19" s="125"/>
      <c r="R19" s="125"/>
      <c r="S19" s="125"/>
      <c r="T19" s="125"/>
      <c r="U19" s="125"/>
    </row>
    <row r="20" ht="18.75" customHeight="1" spans="1:21">
      <c r="A20" s="126" t="s">
        <v>94</v>
      </c>
      <c r="B20" s="126" t="s">
        <v>293</v>
      </c>
      <c r="C20" s="130" t="s">
        <v>294</v>
      </c>
      <c r="D20" s="103">
        <v>2013101</v>
      </c>
      <c r="E20" s="103" t="s">
        <v>268</v>
      </c>
      <c r="F20" s="103">
        <v>30239</v>
      </c>
      <c r="G20" s="103" t="s">
        <v>274</v>
      </c>
      <c r="H20" s="127">
        <f t="shared" si="0"/>
        <v>2700</v>
      </c>
      <c r="I20" s="127">
        <v>2700</v>
      </c>
      <c r="J20" s="125"/>
      <c r="K20" s="125"/>
      <c r="L20" s="125"/>
      <c r="M20" s="127">
        <v>2700</v>
      </c>
      <c r="N20" s="125"/>
      <c r="O20" s="125"/>
      <c r="P20" s="125"/>
      <c r="Q20" s="125"/>
      <c r="R20" s="125"/>
      <c r="S20" s="125"/>
      <c r="T20" s="125"/>
      <c r="U20" s="125"/>
    </row>
    <row r="21" ht="18.75" customHeight="1" spans="1:21">
      <c r="A21" s="126" t="s">
        <v>94</v>
      </c>
      <c r="B21" s="126" t="s">
        <v>295</v>
      </c>
      <c r="C21" s="126" t="s">
        <v>296</v>
      </c>
      <c r="D21" s="103">
        <v>2013101</v>
      </c>
      <c r="E21" s="103" t="s">
        <v>268</v>
      </c>
      <c r="F21" s="103">
        <v>30201</v>
      </c>
      <c r="G21" s="103" t="s">
        <v>297</v>
      </c>
      <c r="H21" s="127">
        <f t="shared" si="0"/>
        <v>7125</v>
      </c>
      <c r="I21" s="127">
        <v>7125</v>
      </c>
      <c r="J21" s="125"/>
      <c r="K21" s="125"/>
      <c r="L21" s="125"/>
      <c r="M21" s="127">
        <v>7125</v>
      </c>
      <c r="N21" s="125"/>
      <c r="O21" s="125"/>
      <c r="P21" s="125"/>
      <c r="Q21" s="125"/>
      <c r="R21" s="125"/>
      <c r="S21" s="125"/>
      <c r="T21" s="125"/>
      <c r="U21" s="125"/>
    </row>
    <row r="22" ht="18.75" customHeight="1" spans="1:21">
      <c r="A22" s="129" t="s">
        <v>94</v>
      </c>
      <c r="B22" s="126" t="s">
        <v>298</v>
      </c>
      <c r="C22" s="126" t="s">
        <v>299</v>
      </c>
      <c r="D22" s="103">
        <v>2013101</v>
      </c>
      <c r="E22" s="103" t="s">
        <v>268</v>
      </c>
      <c r="F22" s="103">
        <v>30201</v>
      </c>
      <c r="G22" s="103" t="s">
        <v>297</v>
      </c>
      <c r="H22" s="127">
        <f t="shared" si="0"/>
        <v>15000</v>
      </c>
      <c r="I22" s="127">
        <v>15000</v>
      </c>
      <c r="J22" s="125"/>
      <c r="K22" s="125"/>
      <c r="L22" s="125"/>
      <c r="M22" s="127">
        <v>15000</v>
      </c>
      <c r="N22" s="125"/>
      <c r="O22" s="125"/>
      <c r="P22" s="125"/>
      <c r="Q22" s="125"/>
      <c r="R22" s="125"/>
      <c r="S22" s="125"/>
      <c r="T22" s="125"/>
      <c r="U22" s="125"/>
    </row>
    <row r="23" ht="18.75" customHeight="1" spans="1:21">
      <c r="A23" s="129" t="s">
        <v>94</v>
      </c>
      <c r="B23" s="126" t="s">
        <v>298</v>
      </c>
      <c r="C23" s="126" t="s">
        <v>299</v>
      </c>
      <c r="D23" s="103">
        <v>2013101</v>
      </c>
      <c r="E23" s="103" t="s">
        <v>268</v>
      </c>
      <c r="F23" s="103">
        <v>30217</v>
      </c>
      <c r="G23" s="103" t="s">
        <v>238</v>
      </c>
      <c r="H23" s="127">
        <f t="shared" si="0"/>
        <v>15000</v>
      </c>
      <c r="I23" s="127">
        <v>15000</v>
      </c>
      <c r="J23" s="125"/>
      <c r="K23" s="125"/>
      <c r="L23" s="125"/>
      <c r="M23" s="127">
        <v>15000</v>
      </c>
      <c r="N23" s="125"/>
      <c r="O23" s="125"/>
      <c r="P23" s="125"/>
      <c r="Q23" s="125"/>
      <c r="R23" s="125"/>
      <c r="S23" s="125"/>
      <c r="T23" s="125"/>
      <c r="U23" s="125"/>
    </row>
    <row r="24" ht="18.75" customHeight="1" spans="1:21">
      <c r="A24" s="126" t="s">
        <v>96</v>
      </c>
      <c r="B24" s="126" t="s">
        <v>300</v>
      </c>
      <c r="C24" s="126" t="s">
        <v>266</v>
      </c>
      <c r="D24" s="103">
        <v>2010101</v>
      </c>
      <c r="E24" s="103" t="s">
        <v>268</v>
      </c>
      <c r="F24" s="103">
        <v>30103</v>
      </c>
      <c r="G24" s="103" t="s">
        <v>269</v>
      </c>
      <c r="H24" s="127">
        <f t="shared" si="0"/>
        <v>24000</v>
      </c>
      <c r="I24" s="127">
        <v>24000</v>
      </c>
      <c r="J24" s="125"/>
      <c r="K24" s="125"/>
      <c r="L24" s="125"/>
      <c r="M24" s="127">
        <v>24000</v>
      </c>
      <c r="N24" s="125"/>
      <c r="O24" s="125"/>
      <c r="P24" s="125"/>
      <c r="Q24" s="125"/>
      <c r="R24" s="125"/>
      <c r="S24" s="125"/>
      <c r="T24" s="125"/>
      <c r="U24" s="125"/>
    </row>
    <row r="25" ht="18.75" customHeight="1" spans="1:21">
      <c r="A25" s="126" t="s">
        <v>96</v>
      </c>
      <c r="B25" s="126" t="s">
        <v>300</v>
      </c>
      <c r="C25" s="126" t="s">
        <v>270</v>
      </c>
      <c r="D25" s="103">
        <v>2010101</v>
      </c>
      <c r="E25" s="103" t="s">
        <v>268</v>
      </c>
      <c r="F25" s="103">
        <v>30103</v>
      </c>
      <c r="G25" s="103" t="s">
        <v>269</v>
      </c>
      <c r="H25" s="127">
        <f t="shared" si="0"/>
        <v>3271</v>
      </c>
      <c r="I25" s="127">
        <v>3271</v>
      </c>
      <c r="J25" s="125"/>
      <c r="K25" s="125"/>
      <c r="L25" s="125"/>
      <c r="M25" s="127">
        <v>3271</v>
      </c>
      <c r="N25" s="125"/>
      <c r="O25" s="125"/>
      <c r="P25" s="125"/>
      <c r="Q25" s="125"/>
      <c r="R25" s="125"/>
      <c r="S25" s="125"/>
      <c r="T25" s="125"/>
      <c r="U25" s="125"/>
    </row>
    <row r="26" ht="18.75" customHeight="1" spans="1:21">
      <c r="A26" s="126" t="s">
        <v>96</v>
      </c>
      <c r="B26" s="126" t="s">
        <v>301</v>
      </c>
      <c r="C26" s="126" t="s">
        <v>272</v>
      </c>
      <c r="D26" s="103">
        <v>2010101</v>
      </c>
      <c r="E26" s="103" t="s">
        <v>268</v>
      </c>
      <c r="F26" s="103" t="s">
        <v>273</v>
      </c>
      <c r="G26" s="103" t="s">
        <v>274</v>
      </c>
      <c r="H26" s="127">
        <f t="shared" si="0"/>
        <v>9000</v>
      </c>
      <c r="I26" s="127">
        <v>9000</v>
      </c>
      <c r="J26" s="125"/>
      <c r="K26" s="125"/>
      <c r="L26" s="125"/>
      <c r="M26" s="127">
        <v>9000</v>
      </c>
      <c r="N26" s="125"/>
      <c r="O26" s="125"/>
      <c r="P26" s="125"/>
      <c r="Q26" s="125"/>
      <c r="R26" s="125"/>
      <c r="S26" s="125"/>
      <c r="T26" s="125"/>
      <c r="U26" s="125"/>
    </row>
    <row r="27" ht="18.75" customHeight="1" spans="1:21">
      <c r="A27" s="126" t="s">
        <v>96</v>
      </c>
      <c r="B27" s="126" t="s">
        <v>302</v>
      </c>
      <c r="C27" s="126" t="s">
        <v>270</v>
      </c>
      <c r="D27" s="103">
        <v>2010101</v>
      </c>
      <c r="E27" s="103" t="s">
        <v>268</v>
      </c>
      <c r="F27" s="103">
        <v>30101</v>
      </c>
      <c r="G27" s="103" t="s">
        <v>276</v>
      </c>
      <c r="H27" s="127">
        <f t="shared" si="0"/>
        <v>39252</v>
      </c>
      <c r="I27" s="127">
        <v>39252</v>
      </c>
      <c r="J27" s="125"/>
      <c r="K27" s="125"/>
      <c r="L27" s="125"/>
      <c r="M27" s="127">
        <v>39252</v>
      </c>
      <c r="N27" s="125"/>
      <c r="O27" s="125"/>
      <c r="P27" s="125"/>
      <c r="Q27" s="125"/>
      <c r="R27" s="125"/>
      <c r="S27" s="125"/>
      <c r="T27" s="125"/>
      <c r="U27" s="125"/>
    </row>
    <row r="28" ht="18.75" customHeight="1" spans="1:21">
      <c r="A28" s="126" t="s">
        <v>96</v>
      </c>
      <c r="B28" s="126" t="s">
        <v>302</v>
      </c>
      <c r="C28" s="126" t="s">
        <v>270</v>
      </c>
      <c r="D28" s="103">
        <v>2010101</v>
      </c>
      <c r="E28" s="103" t="s">
        <v>268</v>
      </c>
      <c r="F28" s="103" t="s">
        <v>277</v>
      </c>
      <c r="G28" s="103" t="s">
        <v>278</v>
      </c>
      <c r="H28" s="127">
        <f t="shared" si="0"/>
        <v>60924</v>
      </c>
      <c r="I28" s="127">
        <v>60924</v>
      </c>
      <c r="J28" s="125"/>
      <c r="K28" s="125"/>
      <c r="L28" s="125"/>
      <c r="M28" s="127">
        <v>60924</v>
      </c>
      <c r="N28" s="125"/>
      <c r="O28" s="125"/>
      <c r="P28" s="125"/>
      <c r="Q28" s="125"/>
      <c r="R28" s="125"/>
      <c r="S28" s="125"/>
      <c r="T28" s="125"/>
      <c r="U28" s="125"/>
    </row>
    <row r="29" ht="18.75" customHeight="1" spans="1:21">
      <c r="A29" s="126" t="s">
        <v>96</v>
      </c>
      <c r="B29" s="126" t="s">
        <v>302</v>
      </c>
      <c r="C29" s="130" t="s">
        <v>279</v>
      </c>
      <c r="D29" s="103">
        <v>2010101</v>
      </c>
      <c r="E29" s="103" t="s">
        <v>268</v>
      </c>
      <c r="F29" s="103">
        <v>30102</v>
      </c>
      <c r="G29" s="103" t="s">
        <v>278</v>
      </c>
      <c r="H29" s="127">
        <f t="shared" si="0"/>
        <v>6000</v>
      </c>
      <c r="I29" s="127">
        <v>6000</v>
      </c>
      <c r="J29" s="125"/>
      <c r="K29" s="125"/>
      <c r="L29" s="125"/>
      <c r="M29" s="127">
        <v>6000</v>
      </c>
      <c r="N29" s="125"/>
      <c r="O29" s="125"/>
      <c r="P29" s="125"/>
      <c r="Q29" s="125"/>
      <c r="R29" s="125"/>
      <c r="S29" s="125"/>
      <c r="T29" s="125"/>
      <c r="U29" s="125"/>
    </row>
    <row r="30" ht="18.75" customHeight="1" spans="1:21">
      <c r="A30" s="126" t="s">
        <v>96</v>
      </c>
      <c r="B30" s="126" t="s">
        <v>303</v>
      </c>
      <c r="C30" s="126" t="s">
        <v>281</v>
      </c>
      <c r="D30" s="103">
        <v>2080505</v>
      </c>
      <c r="E30" s="103" t="s">
        <v>158</v>
      </c>
      <c r="F30" s="103">
        <v>30108</v>
      </c>
      <c r="G30" s="103" t="s">
        <v>281</v>
      </c>
      <c r="H30" s="127">
        <f t="shared" si="0"/>
        <v>14488</v>
      </c>
      <c r="I30" s="127">
        <v>14488</v>
      </c>
      <c r="J30" s="125"/>
      <c r="K30" s="125"/>
      <c r="L30" s="125"/>
      <c r="M30" s="127">
        <v>14488</v>
      </c>
      <c r="N30" s="125"/>
      <c r="O30" s="125"/>
      <c r="P30" s="125"/>
      <c r="Q30" s="125"/>
      <c r="R30" s="125"/>
      <c r="S30" s="125"/>
      <c r="T30" s="125"/>
      <c r="U30" s="125"/>
    </row>
    <row r="31" ht="18.75" customHeight="1" spans="1:21">
      <c r="A31" s="126" t="s">
        <v>96</v>
      </c>
      <c r="B31" s="126" t="s">
        <v>304</v>
      </c>
      <c r="C31" s="126" t="s">
        <v>296</v>
      </c>
      <c r="D31" s="103">
        <v>2010101</v>
      </c>
      <c r="E31" s="103" t="s">
        <v>268</v>
      </c>
      <c r="F31" s="103">
        <v>30201</v>
      </c>
      <c r="G31" s="103" t="s">
        <v>297</v>
      </c>
      <c r="H31" s="127">
        <f t="shared" si="0"/>
        <v>2375</v>
      </c>
      <c r="I31" s="127">
        <v>2375</v>
      </c>
      <c r="J31" s="125"/>
      <c r="K31" s="125"/>
      <c r="L31" s="125"/>
      <c r="M31" s="127">
        <v>2375</v>
      </c>
      <c r="N31" s="125"/>
      <c r="O31" s="125"/>
      <c r="P31" s="125"/>
      <c r="Q31" s="125"/>
      <c r="R31" s="125"/>
      <c r="S31" s="125"/>
      <c r="T31" s="125"/>
      <c r="U31" s="125"/>
    </row>
    <row r="32" ht="18.75" customHeight="1" spans="1:21">
      <c r="A32" s="126" t="s">
        <v>96</v>
      </c>
      <c r="B32" s="126" t="s">
        <v>305</v>
      </c>
      <c r="C32" s="130" t="s">
        <v>306</v>
      </c>
      <c r="D32" s="103">
        <v>2010108</v>
      </c>
      <c r="E32" s="103" t="s">
        <v>307</v>
      </c>
      <c r="F32" s="103">
        <v>30201</v>
      </c>
      <c r="G32" s="103" t="s">
        <v>297</v>
      </c>
      <c r="H32" s="127">
        <f t="shared" si="0"/>
        <v>20000</v>
      </c>
      <c r="I32" s="127">
        <v>20000</v>
      </c>
      <c r="J32" s="125"/>
      <c r="K32" s="125"/>
      <c r="L32" s="125"/>
      <c r="M32" s="127">
        <v>20000</v>
      </c>
      <c r="N32" s="125"/>
      <c r="O32" s="125"/>
      <c r="P32" s="125"/>
      <c r="Q32" s="125"/>
      <c r="R32" s="125"/>
      <c r="S32" s="125"/>
      <c r="T32" s="125"/>
      <c r="U32" s="125"/>
    </row>
    <row r="33" ht="18.75" customHeight="1" spans="1:21">
      <c r="A33" s="126" t="s">
        <v>96</v>
      </c>
      <c r="B33" s="126" t="s">
        <v>305</v>
      </c>
      <c r="C33" s="130" t="s">
        <v>306</v>
      </c>
      <c r="D33" s="103">
        <v>2010108</v>
      </c>
      <c r="E33" s="103" t="s">
        <v>307</v>
      </c>
      <c r="F33" s="103">
        <v>30215</v>
      </c>
      <c r="G33" s="103" t="s">
        <v>308</v>
      </c>
      <c r="H33" s="127">
        <f t="shared" si="0"/>
        <v>29000</v>
      </c>
      <c r="I33" s="127">
        <v>29000</v>
      </c>
      <c r="J33" s="125"/>
      <c r="K33" s="125"/>
      <c r="L33" s="125"/>
      <c r="M33" s="127">
        <v>29000</v>
      </c>
      <c r="N33" s="125"/>
      <c r="O33" s="125"/>
      <c r="P33" s="125"/>
      <c r="Q33" s="125"/>
      <c r="R33" s="125"/>
      <c r="S33" s="125"/>
      <c r="T33" s="125"/>
      <c r="U33" s="125"/>
    </row>
    <row r="34" ht="18.75" customHeight="1" spans="1:21">
      <c r="A34" s="126" t="s">
        <v>96</v>
      </c>
      <c r="B34" s="126" t="s">
        <v>309</v>
      </c>
      <c r="C34" s="126" t="s">
        <v>310</v>
      </c>
      <c r="D34" s="103">
        <v>2010101</v>
      </c>
      <c r="E34" s="103" t="s">
        <v>268</v>
      </c>
      <c r="F34" s="103">
        <v>30215</v>
      </c>
      <c r="G34" s="103" t="s">
        <v>308</v>
      </c>
      <c r="H34" s="127">
        <f t="shared" si="0"/>
        <v>10000</v>
      </c>
      <c r="I34" s="127">
        <v>10000</v>
      </c>
      <c r="J34" s="125"/>
      <c r="K34" s="125"/>
      <c r="L34" s="125"/>
      <c r="M34" s="127">
        <v>10000</v>
      </c>
      <c r="N34" s="125"/>
      <c r="O34" s="125"/>
      <c r="P34" s="125"/>
      <c r="Q34" s="125"/>
      <c r="R34" s="125"/>
      <c r="S34" s="125"/>
      <c r="T34" s="125"/>
      <c r="U34" s="125"/>
    </row>
    <row r="35" ht="18.75" customHeight="1" spans="1:21">
      <c r="A35" s="126" t="s">
        <v>96</v>
      </c>
      <c r="B35" s="126" t="s">
        <v>311</v>
      </c>
      <c r="C35" s="126" t="s">
        <v>283</v>
      </c>
      <c r="D35" s="103" t="s">
        <v>284</v>
      </c>
      <c r="E35" s="103" t="s">
        <v>163</v>
      </c>
      <c r="F35" s="103" t="s">
        <v>285</v>
      </c>
      <c r="G35" s="103" t="s">
        <v>286</v>
      </c>
      <c r="H35" s="127">
        <f t="shared" si="0"/>
        <v>8150</v>
      </c>
      <c r="I35" s="127">
        <v>8150</v>
      </c>
      <c r="J35" s="125"/>
      <c r="K35" s="125"/>
      <c r="L35" s="125"/>
      <c r="M35" s="127">
        <v>8150</v>
      </c>
      <c r="N35" s="125"/>
      <c r="O35" s="125"/>
      <c r="P35" s="125"/>
      <c r="Q35" s="125"/>
      <c r="R35" s="125"/>
      <c r="S35" s="125"/>
      <c r="T35" s="125"/>
      <c r="U35" s="125"/>
    </row>
    <row r="36" ht="18.75" customHeight="1" spans="1:21">
      <c r="A36" s="126" t="s">
        <v>96</v>
      </c>
      <c r="B36" s="126" t="s">
        <v>311</v>
      </c>
      <c r="C36" s="126" t="s">
        <v>283</v>
      </c>
      <c r="D36" s="103" t="s">
        <v>287</v>
      </c>
      <c r="E36" s="103" t="s">
        <v>165</v>
      </c>
      <c r="F36" s="103" t="s">
        <v>288</v>
      </c>
      <c r="G36" s="103" t="s">
        <v>289</v>
      </c>
      <c r="H36" s="127">
        <f t="shared" si="0"/>
        <v>3622</v>
      </c>
      <c r="I36" s="127">
        <v>3622</v>
      </c>
      <c r="J36" s="125"/>
      <c r="K36" s="125"/>
      <c r="L36" s="125"/>
      <c r="M36" s="127">
        <v>3622</v>
      </c>
      <c r="N36" s="125"/>
      <c r="O36" s="125"/>
      <c r="P36" s="125"/>
      <c r="Q36" s="125"/>
      <c r="R36" s="125"/>
      <c r="S36" s="125"/>
      <c r="T36" s="125"/>
      <c r="U36" s="125"/>
    </row>
    <row r="37" ht="18.75" customHeight="1" spans="1:21">
      <c r="A37" s="126" t="s">
        <v>96</v>
      </c>
      <c r="B37" s="126" t="s">
        <v>311</v>
      </c>
      <c r="C37" s="126" t="s">
        <v>283</v>
      </c>
      <c r="D37" s="103" t="s">
        <v>284</v>
      </c>
      <c r="E37" s="103" t="s">
        <v>163</v>
      </c>
      <c r="F37" s="103" t="s">
        <v>290</v>
      </c>
      <c r="G37" s="103" t="s">
        <v>291</v>
      </c>
      <c r="H37" s="127">
        <f t="shared" si="0"/>
        <v>470</v>
      </c>
      <c r="I37" s="127">
        <v>470</v>
      </c>
      <c r="J37" s="125"/>
      <c r="K37" s="125"/>
      <c r="L37" s="125"/>
      <c r="M37" s="127">
        <v>470</v>
      </c>
      <c r="N37" s="125"/>
      <c r="O37" s="125"/>
      <c r="P37" s="125"/>
      <c r="Q37" s="125"/>
      <c r="R37" s="125"/>
      <c r="S37" s="125"/>
      <c r="T37" s="125"/>
      <c r="U37" s="125"/>
    </row>
    <row r="38" ht="18.75" customHeight="1" spans="1:21">
      <c r="A38" s="126" t="s">
        <v>96</v>
      </c>
      <c r="B38" s="126" t="s">
        <v>311</v>
      </c>
      <c r="C38" s="126" t="s">
        <v>283</v>
      </c>
      <c r="D38" s="103" t="s">
        <v>292</v>
      </c>
      <c r="E38" s="103" t="s">
        <v>268</v>
      </c>
      <c r="F38" s="103" t="s">
        <v>290</v>
      </c>
      <c r="G38" s="103" t="s">
        <v>291</v>
      </c>
      <c r="H38" s="127">
        <f t="shared" si="0"/>
        <v>453</v>
      </c>
      <c r="I38" s="127">
        <v>453</v>
      </c>
      <c r="J38" s="125"/>
      <c r="K38" s="125"/>
      <c r="L38" s="125"/>
      <c r="M38" s="127">
        <v>453</v>
      </c>
      <c r="N38" s="125"/>
      <c r="O38" s="125"/>
      <c r="P38" s="125"/>
      <c r="Q38" s="125"/>
      <c r="R38" s="125"/>
      <c r="S38" s="125"/>
      <c r="T38" s="125"/>
      <c r="U38" s="125"/>
    </row>
    <row r="39" ht="18.75" customHeight="1" spans="1:21">
      <c r="A39" s="126" t="s">
        <v>96</v>
      </c>
      <c r="B39" s="126" t="s">
        <v>312</v>
      </c>
      <c r="C39" s="130" t="s">
        <v>294</v>
      </c>
      <c r="D39" s="103">
        <v>2010101</v>
      </c>
      <c r="E39" s="103" t="s">
        <v>268</v>
      </c>
      <c r="F39" s="103" t="s">
        <v>273</v>
      </c>
      <c r="G39" s="103" t="s">
        <v>274</v>
      </c>
      <c r="H39" s="127">
        <f t="shared" si="0"/>
        <v>900</v>
      </c>
      <c r="I39" s="127">
        <v>900</v>
      </c>
      <c r="J39" s="125"/>
      <c r="K39" s="125"/>
      <c r="L39" s="125"/>
      <c r="M39" s="127">
        <v>900</v>
      </c>
      <c r="N39" s="125"/>
      <c r="O39" s="125"/>
      <c r="P39" s="125"/>
      <c r="Q39" s="125"/>
      <c r="R39" s="125"/>
      <c r="S39" s="125"/>
      <c r="T39" s="125"/>
      <c r="U39" s="125"/>
    </row>
    <row r="40" ht="18.75" customHeight="1" spans="1:21">
      <c r="A40" s="126" t="s">
        <v>98</v>
      </c>
      <c r="B40" s="126" t="s">
        <v>313</v>
      </c>
      <c r="C40" s="126" t="s">
        <v>266</v>
      </c>
      <c r="D40" s="103">
        <v>2010301</v>
      </c>
      <c r="E40" s="103" t="s">
        <v>268</v>
      </c>
      <c r="F40" s="103">
        <v>30103</v>
      </c>
      <c r="G40" s="103" t="s">
        <v>269</v>
      </c>
      <c r="H40" s="127">
        <f t="shared" si="0"/>
        <v>288000</v>
      </c>
      <c r="I40" s="127">
        <v>288000</v>
      </c>
      <c r="J40" s="125"/>
      <c r="K40" s="125"/>
      <c r="L40" s="125"/>
      <c r="M40" s="127">
        <v>288000</v>
      </c>
      <c r="N40" s="125"/>
      <c r="O40" s="125"/>
      <c r="P40" s="125"/>
      <c r="Q40" s="125"/>
      <c r="R40" s="125"/>
      <c r="S40" s="125"/>
      <c r="T40" s="125"/>
      <c r="U40" s="125"/>
    </row>
    <row r="41" ht="18.75" customHeight="1" spans="1:21">
      <c r="A41" s="126" t="s">
        <v>98</v>
      </c>
      <c r="B41" s="126" t="s">
        <v>313</v>
      </c>
      <c r="C41" s="126" t="s">
        <v>270</v>
      </c>
      <c r="D41" s="103">
        <v>2010301</v>
      </c>
      <c r="E41" s="103" t="s">
        <v>268</v>
      </c>
      <c r="F41" s="103">
        <v>30103</v>
      </c>
      <c r="G41" s="103" t="s">
        <v>269</v>
      </c>
      <c r="H41" s="127">
        <f t="shared" si="0"/>
        <v>31168</v>
      </c>
      <c r="I41" s="127">
        <v>31168</v>
      </c>
      <c r="J41" s="125"/>
      <c r="K41" s="125"/>
      <c r="L41" s="125"/>
      <c r="M41" s="127">
        <v>31168</v>
      </c>
      <c r="N41" s="125"/>
      <c r="O41" s="125"/>
      <c r="P41" s="125"/>
      <c r="Q41" s="125"/>
      <c r="R41" s="125"/>
      <c r="S41" s="125"/>
      <c r="T41" s="125"/>
      <c r="U41" s="125"/>
    </row>
    <row r="42" ht="18.75" customHeight="1" spans="1:21">
      <c r="A42" s="126" t="s">
        <v>98</v>
      </c>
      <c r="B42" s="126" t="s">
        <v>314</v>
      </c>
      <c r="C42" s="126" t="s">
        <v>272</v>
      </c>
      <c r="D42" s="103">
        <v>2010301</v>
      </c>
      <c r="E42" s="103" t="s">
        <v>268</v>
      </c>
      <c r="F42" s="103" t="s">
        <v>273</v>
      </c>
      <c r="G42" s="103" t="s">
        <v>274</v>
      </c>
      <c r="H42" s="127">
        <f t="shared" si="0"/>
        <v>108000</v>
      </c>
      <c r="I42" s="127">
        <v>108000</v>
      </c>
      <c r="J42" s="125"/>
      <c r="K42" s="125"/>
      <c r="L42" s="125"/>
      <c r="M42" s="127">
        <v>108000</v>
      </c>
      <c r="N42" s="125"/>
      <c r="O42" s="125"/>
      <c r="P42" s="125"/>
      <c r="Q42" s="125"/>
      <c r="R42" s="125"/>
      <c r="S42" s="125"/>
      <c r="T42" s="125"/>
      <c r="U42" s="125"/>
    </row>
    <row r="43" ht="18.75" customHeight="1" spans="1:21">
      <c r="A43" s="126" t="s">
        <v>98</v>
      </c>
      <c r="B43" s="126" t="s">
        <v>315</v>
      </c>
      <c r="C43" s="126" t="s">
        <v>270</v>
      </c>
      <c r="D43" s="103">
        <v>2010301</v>
      </c>
      <c r="E43" s="103" t="s">
        <v>268</v>
      </c>
      <c r="F43" s="103">
        <v>30101</v>
      </c>
      <c r="G43" s="103" t="s">
        <v>276</v>
      </c>
      <c r="H43" s="127">
        <f t="shared" si="0"/>
        <v>374016</v>
      </c>
      <c r="I43" s="127">
        <v>374016</v>
      </c>
      <c r="J43" s="125"/>
      <c r="K43" s="125"/>
      <c r="L43" s="125"/>
      <c r="M43" s="127">
        <v>374016</v>
      </c>
      <c r="N43" s="125"/>
      <c r="O43" s="125"/>
      <c r="P43" s="125"/>
      <c r="Q43" s="125"/>
      <c r="R43" s="125"/>
      <c r="S43" s="125"/>
      <c r="T43" s="125"/>
      <c r="U43" s="125"/>
    </row>
    <row r="44" ht="18.75" customHeight="1" spans="1:21">
      <c r="A44" s="126" t="s">
        <v>98</v>
      </c>
      <c r="B44" s="126" t="s">
        <v>315</v>
      </c>
      <c r="C44" s="126" t="s">
        <v>270</v>
      </c>
      <c r="D44" s="103">
        <v>2010301</v>
      </c>
      <c r="E44" s="103" t="s">
        <v>268</v>
      </c>
      <c r="F44" s="103" t="s">
        <v>277</v>
      </c>
      <c r="G44" s="103" t="s">
        <v>278</v>
      </c>
      <c r="H44" s="127">
        <f t="shared" si="0"/>
        <v>648264</v>
      </c>
      <c r="I44" s="127">
        <v>648264</v>
      </c>
      <c r="J44" s="125"/>
      <c r="K44" s="125"/>
      <c r="L44" s="125"/>
      <c r="M44" s="127">
        <v>648264</v>
      </c>
      <c r="N44" s="125"/>
      <c r="O44" s="125"/>
      <c r="P44" s="125"/>
      <c r="Q44" s="125"/>
      <c r="R44" s="125"/>
      <c r="S44" s="125"/>
      <c r="T44" s="125"/>
      <c r="U44" s="125"/>
    </row>
    <row r="45" ht="18.75" customHeight="1" spans="1:21">
      <c r="A45" s="126" t="s">
        <v>98</v>
      </c>
      <c r="B45" s="126" t="s">
        <v>315</v>
      </c>
      <c r="C45" s="126" t="s">
        <v>270</v>
      </c>
      <c r="D45" s="103">
        <v>2010301</v>
      </c>
      <c r="E45" s="103" t="s">
        <v>268</v>
      </c>
      <c r="F45" s="103">
        <v>30102</v>
      </c>
      <c r="G45" s="103" t="s">
        <v>278</v>
      </c>
      <c r="H45" s="127">
        <f t="shared" si="0"/>
        <v>72000</v>
      </c>
      <c r="I45" s="127">
        <v>72000</v>
      </c>
      <c r="J45" s="125"/>
      <c r="K45" s="125"/>
      <c r="L45" s="125"/>
      <c r="M45" s="127">
        <v>72000</v>
      </c>
      <c r="N45" s="125"/>
      <c r="O45" s="125"/>
      <c r="P45" s="125"/>
      <c r="Q45" s="125"/>
      <c r="R45" s="125"/>
      <c r="S45" s="125"/>
      <c r="T45" s="125"/>
      <c r="U45" s="125"/>
    </row>
    <row r="46" ht="18.75" customHeight="1" spans="1:21">
      <c r="A46" s="126" t="s">
        <v>98</v>
      </c>
      <c r="B46" s="126" t="s">
        <v>316</v>
      </c>
      <c r="C46" s="126" t="s">
        <v>281</v>
      </c>
      <c r="D46" s="103">
        <v>2080505</v>
      </c>
      <c r="E46" s="103" t="s">
        <v>158</v>
      </c>
      <c r="F46" s="103">
        <v>30108</v>
      </c>
      <c r="G46" s="103" t="s">
        <v>281</v>
      </c>
      <c r="H46" s="127">
        <f t="shared" si="0"/>
        <v>144475</v>
      </c>
      <c r="I46" s="127">
        <v>144475</v>
      </c>
      <c r="J46" s="125"/>
      <c r="K46" s="125"/>
      <c r="L46" s="125"/>
      <c r="M46" s="127">
        <v>144475</v>
      </c>
      <c r="N46" s="125"/>
      <c r="O46" s="125"/>
      <c r="P46" s="125"/>
      <c r="Q46" s="125"/>
      <c r="R46" s="125"/>
      <c r="S46" s="125"/>
      <c r="T46" s="125"/>
      <c r="U46" s="125"/>
    </row>
    <row r="47" ht="18.75" customHeight="1" spans="1:21">
      <c r="A47" s="126" t="s">
        <v>98</v>
      </c>
      <c r="B47" s="126" t="s">
        <v>317</v>
      </c>
      <c r="C47" s="126" t="s">
        <v>283</v>
      </c>
      <c r="D47" s="103">
        <v>2101101</v>
      </c>
      <c r="E47" s="103" t="s">
        <v>163</v>
      </c>
      <c r="F47" s="103">
        <v>30110</v>
      </c>
      <c r="G47" s="103" t="s">
        <v>286</v>
      </c>
      <c r="H47" s="127">
        <f t="shared" si="0"/>
        <v>81268</v>
      </c>
      <c r="I47" s="127">
        <v>81268</v>
      </c>
      <c r="J47" s="125"/>
      <c r="K47" s="125"/>
      <c r="L47" s="125"/>
      <c r="M47" s="127">
        <v>81268</v>
      </c>
      <c r="N47" s="125"/>
      <c r="O47" s="125"/>
      <c r="P47" s="125"/>
      <c r="Q47" s="125"/>
      <c r="R47" s="125"/>
      <c r="S47" s="125"/>
      <c r="T47" s="125"/>
      <c r="U47" s="125"/>
    </row>
    <row r="48" ht="18.75" customHeight="1" spans="1:21">
      <c r="A48" s="126" t="s">
        <v>98</v>
      </c>
      <c r="B48" s="126" t="s">
        <v>317</v>
      </c>
      <c r="C48" s="126" t="s">
        <v>283</v>
      </c>
      <c r="D48" s="103">
        <v>2101103</v>
      </c>
      <c r="E48" s="103" t="s">
        <v>165</v>
      </c>
      <c r="F48" s="103">
        <v>30111</v>
      </c>
      <c r="G48" s="103" t="s">
        <v>289</v>
      </c>
      <c r="H48" s="127">
        <f t="shared" si="0"/>
        <v>81717</v>
      </c>
      <c r="I48" s="127">
        <v>81717</v>
      </c>
      <c r="J48" s="125"/>
      <c r="K48" s="125"/>
      <c r="L48" s="125"/>
      <c r="M48" s="127">
        <v>81717</v>
      </c>
      <c r="N48" s="125"/>
      <c r="O48" s="125"/>
      <c r="P48" s="125"/>
      <c r="Q48" s="125"/>
      <c r="R48" s="125"/>
      <c r="S48" s="125"/>
      <c r="T48" s="125"/>
      <c r="U48" s="125"/>
    </row>
    <row r="49" ht="18.75" customHeight="1" spans="1:21">
      <c r="A49" s="126" t="s">
        <v>98</v>
      </c>
      <c r="B49" s="126" t="s">
        <v>317</v>
      </c>
      <c r="C49" s="126" t="s">
        <v>283</v>
      </c>
      <c r="D49" s="103">
        <v>2101101</v>
      </c>
      <c r="E49" s="103" t="s">
        <v>163</v>
      </c>
      <c r="F49" s="103">
        <v>30112</v>
      </c>
      <c r="G49" s="103" t="s">
        <v>291</v>
      </c>
      <c r="H49" s="127">
        <f t="shared" si="0"/>
        <v>9870</v>
      </c>
      <c r="I49" s="127">
        <v>9870</v>
      </c>
      <c r="J49" s="125"/>
      <c r="K49" s="125"/>
      <c r="L49" s="125"/>
      <c r="M49" s="127">
        <v>9870</v>
      </c>
      <c r="N49" s="125"/>
      <c r="O49" s="125"/>
      <c r="P49" s="125"/>
      <c r="Q49" s="125"/>
      <c r="R49" s="125"/>
      <c r="S49" s="125"/>
      <c r="T49" s="125"/>
      <c r="U49" s="125"/>
    </row>
    <row r="50" ht="18.75" customHeight="1" spans="1:21">
      <c r="A50" s="126" t="s">
        <v>98</v>
      </c>
      <c r="B50" s="126" t="s">
        <v>317</v>
      </c>
      <c r="C50" s="126" t="s">
        <v>283</v>
      </c>
      <c r="D50" s="103">
        <v>2101102</v>
      </c>
      <c r="E50" s="103" t="s">
        <v>164</v>
      </c>
      <c r="F50" s="103">
        <v>30112</v>
      </c>
      <c r="G50" s="103" t="s">
        <v>291</v>
      </c>
      <c r="H50" s="127">
        <f t="shared" si="0"/>
        <v>4700</v>
      </c>
      <c r="I50" s="127">
        <v>4700</v>
      </c>
      <c r="J50" s="125"/>
      <c r="K50" s="125"/>
      <c r="L50" s="125"/>
      <c r="M50" s="127">
        <v>4700</v>
      </c>
      <c r="N50" s="125"/>
      <c r="O50" s="125"/>
      <c r="P50" s="125"/>
      <c r="Q50" s="125"/>
      <c r="R50" s="125"/>
      <c r="S50" s="125"/>
      <c r="T50" s="125"/>
      <c r="U50" s="125"/>
    </row>
    <row r="51" ht="18.75" customHeight="1" spans="1:21">
      <c r="A51" s="126" t="s">
        <v>98</v>
      </c>
      <c r="B51" s="126" t="s">
        <v>317</v>
      </c>
      <c r="C51" s="126" t="s">
        <v>283</v>
      </c>
      <c r="D51" s="103">
        <v>2010301</v>
      </c>
      <c r="E51" s="103" t="s">
        <v>268</v>
      </c>
      <c r="F51" s="103">
        <v>30112</v>
      </c>
      <c r="G51" s="103" t="s">
        <v>291</v>
      </c>
      <c r="H51" s="127">
        <f t="shared" si="0"/>
        <v>4515</v>
      </c>
      <c r="I51" s="127">
        <v>4515</v>
      </c>
      <c r="J51" s="125"/>
      <c r="K51" s="125"/>
      <c r="L51" s="125"/>
      <c r="M51" s="127">
        <v>4515</v>
      </c>
      <c r="N51" s="125"/>
      <c r="O51" s="125"/>
      <c r="P51" s="125"/>
      <c r="Q51" s="125"/>
      <c r="R51" s="125"/>
      <c r="S51" s="125"/>
      <c r="T51" s="125"/>
      <c r="U51" s="125"/>
    </row>
    <row r="52" ht="18.75" customHeight="1" spans="1:21">
      <c r="A52" s="126" t="s">
        <v>98</v>
      </c>
      <c r="B52" s="126" t="s">
        <v>318</v>
      </c>
      <c r="C52" s="126" t="s">
        <v>319</v>
      </c>
      <c r="D52" s="103">
        <v>2080501</v>
      </c>
      <c r="E52" s="103" t="s">
        <v>320</v>
      </c>
      <c r="F52" s="103">
        <v>30302</v>
      </c>
      <c r="G52" s="103" t="s">
        <v>321</v>
      </c>
      <c r="H52" s="127">
        <f t="shared" si="0"/>
        <v>211200</v>
      </c>
      <c r="I52" s="127">
        <v>211200</v>
      </c>
      <c r="J52" s="125"/>
      <c r="K52" s="125"/>
      <c r="L52" s="125"/>
      <c r="M52" s="127">
        <v>211200</v>
      </c>
      <c r="N52" s="125"/>
      <c r="O52" s="125"/>
      <c r="P52" s="125"/>
      <c r="Q52" s="125"/>
      <c r="R52" s="125"/>
      <c r="S52" s="125"/>
      <c r="T52" s="125"/>
      <c r="U52" s="125"/>
    </row>
    <row r="53" ht="18.75" customHeight="1" spans="1:21">
      <c r="A53" s="126" t="s">
        <v>98</v>
      </c>
      <c r="B53" s="126" t="s">
        <v>318</v>
      </c>
      <c r="C53" s="126" t="s">
        <v>319</v>
      </c>
      <c r="D53" s="103">
        <v>2080502</v>
      </c>
      <c r="E53" s="103" t="s">
        <v>322</v>
      </c>
      <c r="F53" s="103">
        <v>30302</v>
      </c>
      <c r="G53" s="103" t="s">
        <v>321</v>
      </c>
      <c r="H53" s="127">
        <f t="shared" si="0"/>
        <v>190949</v>
      </c>
      <c r="I53" s="127">
        <v>190949</v>
      </c>
      <c r="J53" s="125"/>
      <c r="K53" s="125"/>
      <c r="L53" s="125"/>
      <c r="M53" s="127">
        <v>190949</v>
      </c>
      <c r="N53" s="125"/>
      <c r="O53" s="125"/>
      <c r="P53" s="125"/>
      <c r="Q53" s="125"/>
      <c r="R53" s="125"/>
      <c r="S53" s="125"/>
      <c r="T53" s="125"/>
      <c r="U53" s="125"/>
    </row>
    <row r="54" ht="18.75" customHeight="1" spans="1:21">
      <c r="A54" s="126" t="s">
        <v>98</v>
      </c>
      <c r="B54" s="126" t="s">
        <v>323</v>
      </c>
      <c r="C54" s="126" t="s">
        <v>324</v>
      </c>
      <c r="D54" s="103">
        <v>2010301</v>
      </c>
      <c r="E54" s="103" t="s">
        <v>268</v>
      </c>
      <c r="F54" s="103">
        <v>30305</v>
      </c>
      <c r="G54" s="103" t="s">
        <v>325</v>
      </c>
      <c r="H54" s="127">
        <f t="shared" si="0"/>
        <v>1920</v>
      </c>
      <c r="I54" s="127">
        <v>1920</v>
      </c>
      <c r="J54" s="125"/>
      <c r="K54" s="125"/>
      <c r="L54" s="125"/>
      <c r="M54" s="127">
        <v>1920</v>
      </c>
      <c r="N54" s="125"/>
      <c r="O54" s="125"/>
      <c r="P54" s="125"/>
      <c r="Q54" s="125"/>
      <c r="R54" s="125"/>
      <c r="S54" s="125"/>
      <c r="T54" s="125"/>
      <c r="U54" s="125"/>
    </row>
    <row r="55" ht="18.75" customHeight="1" spans="1:21">
      <c r="A55" s="126" t="s">
        <v>98</v>
      </c>
      <c r="B55" s="126" t="s">
        <v>323</v>
      </c>
      <c r="C55" s="126" t="s">
        <v>324</v>
      </c>
      <c r="D55" s="103">
        <v>2010301</v>
      </c>
      <c r="E55" s="103" t="s">
        <v>268</v>
      </c>
      <c r="F55" s="103">
        <v>30305</v>
      </c>
      <c r="G55" s="103" t="s">
        <v>325</v>
      </c>
      <c r="H55" s="127">
        <f t="shared" si="0"/>
        <v>3360</v>
      </c>
      <c r="I55" s="127">
        <v>3360</v>
      </c>
      <c r="J55" s="125"/>
      <c r="K55" s="125"/>
      <c r="L55" s="125"/>
      <c r="M55" s="127">
        <v>3360</v>
      </c>
      <c r="N55" s="125"/>
      <c r="O55" s="125"/>
      <c r="P55" s="125"/>
      <c r="Q55" s="125"/>
      <c r="R55" s="125"/>
      <c r="S55" s="125"/>
      <c r="T55" s="125"/>
      <c r="U55" s="125"/>
    </row>
    <row r="56" ht="18.75" customHeight="1" spans="1:21">
      <c r="A56" s="126" t="s">
        <v>98</v>
      </c>
      <c r="B56" s="126" t="s">
        <v>326</v>
      </c>
      <c r="C56" s="126" t="s">
        <v>327</v>
      </c>
      <c r="D56" s="103">
        <v>2010301</v>
      </c>
      <c r="E56" s="103" t="s">
        <v>268</v>
      </c>
      <c r="F56" s="103">
        <v>30231</v>
      </c>
      <c r="G56" s="103" t="s">
        <v>328</v>
      </c>
      <c r="H56" s="127">
        <f t="shared" si="0"/>
        <v>57000</v>
      </c>
      <c r="I56" s="127">
        <v>57000</v>
      </c>
      <c r="J56" s="125"/>
      <c r="K56" s="125"/>
      <c r="L56" s="125"/>
      <c r="M56" s="127">
        <v>57000</v>
      </c>
      <c r="N56" s="125"/>
      <c r="O56" s="125"/>
      <c r="P56" s="125"/>
      <c r="Q56" s="125"/>
      <c r="R56" s="125"/>
      <c r="S56" s="125"/>
      <c r="T56" s="125"/>
      <c r="U56" s="125"/>
    </row>
    <row r="57" ht="18.75" customHeight="1" spans="1:21">
      <c r="A57" s="126" t="s">
        <v>98</v>
      </c>
      <c r="B57" s="126" t="s">
        <v>329</v>
      </c>
      <c r="C57" s="126" t="s">
        <v>294</v>
      </c>
      <c r="D57" s="103">
        <v>2010301</v>
      </c>
      <c r="E57" s="103" t="s">
        <v>268</v>
      </c>
      <c r="F57" s="103">
        <v>30239</v>
      </c>
      <c r="G57" s="103" t="s">
        <v>274</v>
      </c>
      <c r="H57" s="127">
        <f t="shared" si="0"/>
        <v>10800</v>
      </c>
      <c r="I57" s="127">
        <v>10800</v>
      </c>
      <c r="J57" s="125"/>
      <c r="K57" s="125"/>
      <c r="L57" s="125"/>
      <c r="M57" s="127">
        <v>10800</v>
      </c>
      <c r="N57" s="125"/>
      <c r="O57" s="125"/>
      <c r="P57" s="125"/>
      <c r="Q57" s="125"/>
      <c r="R57" s="125"/>
      <c r="S57" s="125"/>
      <c r="T57" s="125"/>
      <c r="U57" s="125"/>
    </row>
    <row r="58" ht="18.75" customHeight="1" spans="1:21">
      <c r="A58" s="126" t="s">
        <v>98</v>
      </c>
      <c r="B58" s="126" t="s">
        <v>330</v>
      </c>
      <c r="C58" s="126" t="s">
        <v>331</v>
      </c>
      <c r="D58" s="103">
        <v>2010301</v>
      </c>
      <c r="E58" s="103" t="s">
        <v>268</v>
      </c>
      <c r="F58" s="103">
        <v>30201</v>
      </c>
      <c r="G58" s="103" t="s">
        <v>297</v>
      </c>
      <c r="H58" s="127">
        <f t="shared" si="0"/>
        <v>49308</v>
      </c>
      <c r="I58" s="127">
        <v>49308</v>
      </c>
      <c r="J58" s="125"/>
      <c r="K58" s="125"/>
      <c r="L58" s="125"/>
      <c r="M58" s="127">
        <v>49308</v>
      </c>
      <c r="N58" s="125"/>
      <c r="O58" s="125"/>
      <c r="P58" s="125"/>
      <c r="Q58" s="125"/>
      <c r="R58" s="125"/>
      <c r="S58" s="125"/>
      <c r="T58" s="125"/>
      <c r="U58" s="125"/>
    </row>
    <row r="59" ht="18.75" customHeight="1" spans="1:21">
      <c r="A59" s="126" t="s">
        <v>98</v>
      </c>
      <c r="B59" s="126" t="s">
        <v>330</v>
      </c>
      <c r="C59" s="126" t="s">
        <v>331</v>
      </c>
      <c r="D59" s="103">
        <v>2010301</v>
      </c>
      <c r="E59" s="103" t="s">
        <v>268</v>
      </c>
      <c r="F59" s="103">
        <v>30217</v>
      </c>
      <c r="G59" s="103" t="s">
        <v>238</v>
      </c>
      <c r="H59" s="127">
        <f t="shared" si="0"/>
        <v>15000</v>
      </c>
      <c r="I59" s="127">
        <v>15000</v>
      </c>
      <c r="J59" s="125"/>
      <c r="K59" s="125"/>
      <c r="L59" s="125"/>
      <c r="M59" s="127">
        <v>15000</v>
      </c>
      <c r="N59" s="125"/>
      <c r="O59" s="125"/>
      <c r="P59" s="125"/>
      <c r="Q59" s="125"/>
      <c r="R59" s="125"/>
      <c r="S59" s="125"/>
      <c r="T59" s="125"/>
      <c r="U59" s="125"/>
    </row>
    <row r="60" ht="18.75" customHeight="1" spans="1:21">
      <c r="A60" s="126" t="s">
        <v>98</v>
      </c>
      <c r="B60" s="126" t="s">
        <v>332</v>
      </c>
      <c r="C60" s="126" t="s">
        <v>333</v>
      </c>
      <c r="D60" s="103">
        <v>2010301</v>
      </c>
      <c r="E60" s="103" t="s">
        <v>268</v>
      </c>
      <c r="F60" s="103">
        <v>30201</v>
      </c>
      <c r="G60" s="103" t="s">
        <v>297</v>
      </c>
      <c r="H60" s="127">
        <f t="shared" si="0"/>
        <v>10000</v>
      </c>
      <c r="I60" s="127">
        <v>10000</v>
      </c>
      <c r="J60" s="125"/>
      <c r="K60" s="125"/>
      <c r="L60" s="125"/>
      <c r="M60" s="127">
        <v>10000</v>
      </c>
      <c r="N60" s="125"/>
      <c r="O60" s="125"/>
      <c r="P60" s="125"/>
      <c r="Q60" s="125"/>
      <c r="R60" s="125"/>
      <c r="S60" s="125"/>
      <c r="T60" s="125"/>
      <c r="U60" s="125"/>
    </row>
    <row r="61" ht="18.75" customHeight="1" spans="1:21">
      <c r="A61" s="126" t="s">
        <v>98</v>
      </c>
      <c r="B61" s="126" t="s">
        <v>332</v>
      </c>
      <c r="C61" s="126" t="s">
        <v>333</v>
      </c>
      <c r="D61" s="103">
        <v>2010301</v>
      </c>
      <c r="E61" s="103" t="s">
        <v>268</v>
      </c>
      <c r="F61" s="103">
        <v>30215</v>
      </c>
      <c r="G61" s="103" t="s">
        <v>308</v>
      </c>
      <c r="H61" s="127">
        <f t="shared" si="0"/>
        <v>40000</v>
      </c>
      <c r="I61" s="127">
        <v>40000</v>
      </c>
      <c r="J61" s="125"/>
      <c r="K61" s="125"/>
      <c r="L61" s="125"/>
      <c r="M61" s="127">
        <v>40000</v>
      </c>
      <c r="N61" s="125"/>
      <c r="O61" s="125"/>
      <c r="P61" s="125"/>
      <c r="Q61" s="125"/>
      <c r="R61" s="125"/>
      <c r="S61" s="125"/>
      <c r="T61" s="125"/>
      <c r="U61" s="125"/>
    </row>
    <row r="62" ht="18.75" customHeight="1" spans="1:21">
      <c r="A62" s="126" t="s">
        <v>98</v>
      </c>
      <c r="B62" s="126" t="s">
        <v>332</v>
      </c>
      <c r="C62" s="126" t="s">
        <v>333</v>
      </c>
      <c r="D62" s="103">
        <v>2010301</v>
      </c>
      <c r="E62" s="103" t="s">
        <v>268</v>
      </c>
      <c r="F62" s="103">
        <v>30217</v>
      </c>
      <c r="G62" s="103" t="s">
        <v>238</v>
      </c>
      <c r="H62" s="127">
        <f t="shared" si="0"/>
        <v>100000</v>
      </c>
      <c r="I62" s="127">
        <v>100000</v>
      </c>
      <c r="J62" s="125"/>
      <c r="K62" s="125"/>
      <c r="L62" s="125"/>
      <c r="M62" s="127">
        <v>100000</v>
      </c>
      <c r="N62" s="125"/>
      <c r="O62" s="125"/>
      <c r="P62" s="125"/>
      <c r="Q62" s="125"/>
      <c r="R62" s="125"/>
      <c r="S62" s="125"/>
      <c r="T62" s="125"/>
      <c r="U62" s="125"/>
    </row>
    <row r="63" ht="18.75" customHeight="1" spans="1:21">
      <c r="A63" s="126" t="s">
        <v>98</v>
      </c>
      <c r="B63" s="126" t="s">
        <v>332</v>
      </c>
      <c r="C63" s="126" t="s">
        <v>333</v>
      </c>
      <c r="D63" s="103">
        <v>2010301</v>
      </c>
      <c r="E63" s="103" t="s">
        <v>268</v>
      </c>
      <c r="F63" s="103">
        <v>30231</v>
      </c>
      <c r="G63" s="103" t="s">
        <v>328</v>
      </c>
      <c r="H63" s="127">
        <f t="shared" si="0"/>
        <v>40000</v>
      </c>
      <c r="I63" s="127">
        <v>40000</v>
      </c>
      <c r="J63" s="125"/>
      <c r="K63" s="125"/>
      <c r="L63" s="125"/>
      <c r="M63" s="127">
        <v>40000</v>
      </c>
      <c r="N63" s="125"/>
      <c r="O63" s="125"/>
      <c r="P63" s="125"/>
      <c r="Q63" s="125"/>
      <c r="R63" s="125"/>
      <c r="S63" s="125"/>
      <c r="T63" s="125"/>
      <c r="U63" s="125"/>
    </row>
    <row r="64" ht="18.75" customHeight="1" spans="1:21">
      <c r="A64" s="126" t="s">
        <v>98</v>
      </c>
      <c r="B64" s="126" t="s">
        <v>334</v>
      </c>
      <c r="C64" s="126" t="s">
        <v>296</v>
      </c>
      <c r="D64" s="103">
        <v>2010301</v>
      </c>
      <c r="E64" s="103" t="s">
        <v>268</v>
      </c>
      <c r="F64" s="103">
        <v>30201</v>
      </c>
      <c r="G64" s="103" t="s">
        <v>297</v>
      </c>
      <c r="H64" s="127">
        <f t="shared" si="0"/>
        <v>20000</v>
      </c>
      <c r="I64" s="127">
        <v>20000</v>
      </c>
      <c r="J64" s="125"/>
      <c r="K64" s="125"/>
      <c r="L64" s="125"/>
      <c r="M64" s="127">
        <v>20000</v>
      </c>
      <c r="N64" s="125"/>
      <c r="O64" s="125"/>
      <c r="P64" s="125"/>
      <c r="Q64" s="125"/>
      <c r="R64" s="125"/>
      <c r="S64" s="125"/>
      <c r="T64" s="125"/>
      <c r="U64" s="125"/>
    </row>
    <row r="65" ht="18.75" customHeight="1" spans="1:21">
      <c r="A65" s="126" t="s">
        <v>98</v>
      </c>
      <c r="B65" s="126" t="s">
        <v>334</v>
      </c>
      <c r="C65" s="126" t="s">
        <v>296</v>
      </c>
      <c r="D65" s="103">
        <v>2010301</v>
      </c>
      <c r="E65" s="103" t="s">
        <v>268</v>
      </c>
      <c r="F65" s="103">
        <v>30207</v>
      </c>
      <c r="G65" s="103" t="s">
        <v>335</v>
      </c>
      <c r="H65" s="127">
        <f t="shared" si="0"/>
        <v>4500</v>
      </c>
      <c r="I65" s="127">
        <v>4500</v>
      </c>
      <c r="J65" s="125"/>
      <c r="K65" s="125"/>
      <c r="L65" s="125"/>
      <c r="M65" s="127">
        <v>4500</v>
      </c>
      <c r="N65" s="125"/>
      <c r="O65" s="125"/>
      <c r="P65" s="125"/>
      <c r="Q65" s="125"/>
      <c r="R65" s="125"/>
      <c r="S65" s="125"/>
      <c r="T65" s="125"/>
      <c r="U65" s="125"/>
    </row>
    <row r="66" ht="18.75" customHeight="1" spans="1:21">
      <c r="A66" s="126" t="s">
        <v>98</v>
      </c>
      <c r="B66" s="126" t="s">
        <v>334</v>
      </c>
      <c r="C66" s="126" t="s">
        <v>296</v>
      </c>
      <c r="D66" s="103">
        <v>2010301</v>
      </c>
      <c r="E66" s="103" t="s">
        <v>268</v>
      </c>
      <c r="F66" s="103">
        <v>30206</v>
      </c>
      <c r="G66" s="103" t="s">
        <v>336</v>
      </c>
      <c r="H66" s="127">
        <f t="shared" si="0"/>
        <v>4000</v>
      </c>
      <c r="I66" s="127">
        <v>4000</v>
      </c>
      <c r="J66" s="125"/>
      <c r="K66" s="125"/>
      <c r="L66" s="125"/>
      <c r="M66" s="127">
        <v>4000</v>
      </c>
      <c r="N66" s="125"/>
      <c r="O66" s="125"/>
      <c r="P66" s="125"/>
      <c r="Q66" s="125"/>
      <c r="R66" s="125"/>
      <c r="S66" s="125"/>
      <c r="T66" s="125"/>
      <c r="U66" s="125"/>
    </row>
    <row r="67" ht="18.75" customHeight="1" spans="1:21">
      <c r="A67" s="126" t="s">
        <v>98</v>
      </c>
      <c r="B67" s="126" t="s">
        <v>337</v>
      </c>
      <c r="C67" s="126" t="s">
        <v>338</v>
      </c>
      <c r="D67" s="103">
        <v>2010301</v>
      </c>
      <c r="E67" s="103" t="s">
        <v>268</v>
      </c>
      <c r="F67" s="103">
        <v>30201</v>
      </c>
      <c r="G67" s="103" t="s">
        <v>297</v>
      </c>
      <c r="H67" s="127">
        <f t="shared" si="0"/>
        <v>11400</v>
      </c>
      <c r="I67" s="127">
        <v>11400</v>
      </c>
      <c r="J67" s="125"/>
      <c r="K67" s="125"/>
      <c r="L67" s="125"/>
      <c r="M67" s="127">
        <v>11400</v>
      </c>
      <c r="N67" s="125"/>
      <c r="O67" s="125"/>
      <c r="P67" s="125"/>
      <c r="Q67" s="125"/>
      <c r="R67" s="125"/>
      <c r="S67" s="125"/>
      <c r="T67" s="125"/>
      <c r="U67" s="125"/>
    </row>
    <row r="68" ht="18.75" customHeight="1" spans="1:21">
      <c r="A68" s="126" t="s">
        <v>98</v>
      </c>
      <c r="B68" s="126" t="s">
        <v>339</v>
      </c>
      <c r="C68" s="126" t="s">
        <v>340</v>
      </c>
      <c r="D68" s="103">
        <v>2010301</v>
      </c>
      <c r="E68" s="103" t="s">
        <v>268</v>
      </c>
      <c r="F68" s="103">
        <v>30305</v>
      </c>
      <c r="G68" s="103" t="s">
        <v>325</v>
      </c>
      <c r="H68" s="127">
        <f t="shared" si="0"/>
        <v>61488</v>
      </c>
      <c r="I68" s="127">
        <v>61488</v>
      </c>
      <c r="J68" s="125"/>
      <c r="K68" s="125"/>
      <c r="L68" s="125"/>
      <c r="M68" s="127">
        <v>61488</v>
      </c>
      <c r="N68" s="125"/>
      <c r="O68" s="125"/>
      <c r="P68" s="125"/>
      <c r="Q68" s="125"/>
      <c r="R68" s="125"/>
      <c r="S68" s="125"/>
      <c r="T68" s="125"/>
      <c r="U68" s="125"/>
    </row>
    <row r="69" ht="18.75" customHeight="1" spans="1:21">
      <c r="A69" s="126" t="s">
        <v>100</v>
      </c>
      <c r="B69" s="126" t="s">
        <v>341</v>
      </c>
      <c r="C69" s="126" t="s">
        <v>342</v>
      </c>
      <c r="D69" s="103">
        <v>2130705</v>
      </c>
      <c r="E69" s="103" t="s">
        <v>343</v>
      </c>
      <c r="F69" s="103">
        <v>30305</v>
      </c>
      <c r="G69" s="103" t="s">
        <v>325</v>
      </c>
      <c r="H69" s="127">
        <f t="shared" si="0"/>
        <v>17280</v>
      </c>
      <c r="I69" s="127">
        <v>17280</v>
      </c>
      <c r="J69" s="125"/>
      <c r="K69" s="125"/>
      <c r="L69" s="125"/>
      <c r="M69" s="127">
        <v>17280</v>
      </c>
      <c r="N69" s="125"/>
      <c r="O69" s="125"/>
      <c r="P69" s="125"/>
      <c r="Q69" s="125"/>
      <c r="R69" s="125"/>
      <c r="S69" s="125"/>
      <c r="T69" s="125"/>
      <c r="U69" s="125"/>
    </row>
    <row r="70" ht="18.75" customHeight="1" spans="1:21">
      <c r="A70" s="126" t="s">
        <v>100</v>
      </c>
      <c r="B70" s="126" t="s">
        <v>341</v>
      </c>
      <c r="C70" s="126" t="s">
        <v>342</v>
      </c>
      <c r="D70" s="103">
        <v>2130705</v>
      </c>
      <c r="E70" s="103" t="s">
        <v>343</v>
      </c>
      <c r="F70" s="103">
        <v>30305</v>
      </c>
      <c r="G70" s="103" t="s">
        <v>325</v>
      </c>
      <c r="H70" s="127">
        <f t="shared" si="0"/>
        <v>240000</v>
      </c>
      <c r="I70" s="127">
        <v>240000</v>
      </c>
      <c r="J70" s="125"/>
      <c r="K70" s="125"/>
      <c r="L70" s="125"/>
      <c r="M70" s="127">
        <v>240000</v>
      </c>
      <c r="N70" s="125"/>
      <c r="O70" s="125"/>
      <c r="P70" s="125"/>
      <c r="Q70" s="125"/>
      <c r="R70" s="125"/>
      <c r="S70" s="125"/>
      <c r="T70" s="125"/>
      <c r="U70" s="125"/>
    </row>
    <row r="71" ht="18.75" customHeight="1" spans="1:21">
      <c r="A71" s="126" t="s">
        <v>100</v>
      </c>
      <c r="B71" s="126" t="s">
        <v>341</v>
      </c>
      <c r="C71" s="126" t="s">
        <v>342</v>
      </c>
      <c r="D71" s="103">
        <v>2130705</v>
      </c>
      <c r="E71" s="103" t="s">
        <v>343</v>
      </c>
      <c r="F71" s="103">
        <v>30305</v>
      </c>
      <c r="G71" s="103" t="s">
        <v>325</v>
      </c>
      <c r="H71" s="127">
        <f t="shared" si="0"/>
        <v>192000</v>
      </c>
      <c r="I71" s="127">
        <v>192000</v>
      </c>
      <c r="J71" s="125"/>
      <c r="K71" s="125"/>
      <c r="L71" s="125"/>
      <c r="M71" s="127">
        <v>192000</v>
      </c>
      <c r="N71" s="125"/>
      <c r="O71" s="125"/>
      <c r="P71" s="125"/>
      <c r="Q71" s="125"/>
      <c r="R71" s="125"/>
      <c r="S71" s="125"/>
      <c r="T71" s="125"/>
      <c r="U71" s="125"/>
    </row>
    <row r="72" ht="18.75" customHeight="1" spans="1:21">
      <c r="A72" s="126" t="s">
        <v>100</v>
      </c>
      <c r="B72" s="126" t="s">
        <v>341</v>
      </c>
      <c r="C72" s="126" t="s">
        <v>342</v>
      </c>
      <c r="D72" s="103">
        <v>2130705</v>
      </c>
      <c r="E72" s="103" t="s">
        <v>343</v>
      </c>
      <c r="F72" s="103">
        <v>30305</v>
      </c>
      <c r="G72" s="103" t="s">
        <v>325</v>
      </c>
      <c r="H72" s="127">
        <f t="shared" si="0"/>
        <v>3600</v>
      </c>
      <c r="I72" s="127">
        <v>3600</v>
      </c>
      <c r="J72" s="125"/>
      <c r="K72" s="125"/>
      <c r="L72" s="125"/>
      <c r="M72" s="127">
        <v>3600</v>
      </c>
      <c r="N72" s="125"/>
      <c r="O72" s="125"/>
      <c r="P72" s="125"/>
      <c r="Q72" s="125"/>
      <c r="R72" s="125"/>
      <c r="S72" s="125"/>
      <c r="T72" s="125"/>
      <c r="U72" s="125"/>
    </row>
    <row r="73" ht="18.75" customHeight="1" spans="1:21">
      <c r="A73" s="126" t="s">
        <v>100</v>
      </c>
      <c r="B73" s="126" t="s">
        <v>341</v>
      </c>
      <c r="C73" s="126" t="s">
        <v>342</v>
      </c>
      <c r="D73" s="103">
        <v>2130705</v>
      </c>
      <c r="E73" s="103" t="s">
        <v>343</v>
      </c>
      <c r="F73" s="103">
        <v>30305</v>
      </c>
      <c r="G73" s="103" t="s">
        <v>325</v>
      </c>
      <c r="H73" s="127">
        <f t="shared" si="0"/>
        <v>144000</v>
      </c>
      <c r="I73" s="127">
        <v>144000</v>
      </c>
      <c r="J73" s="125"/>
      <c r="K73" s="125"/>
      <c r="L73" s="125"/>
      <c r="M73" s="127">
        <v>144000</v>
      </c>
      <c r="N73" s="125"/>
      <c r="O73" s="125"/>
      <c r="P73" s="125"/>
      <c r="Q73" s="125"/>
      <c r="R73" s="125"/>
      <c r="S73" s="125"/>
      <c r="T73" s="125"/>
      <c r="U73" s="125"/>
    </row>
    <row r="74" ht="18.75" customHeight="1" spans="1:21">
      <c r="A74" s="126" t="s">
        <v>100</v>
      </c>
      <c r="B74" s="126" t="s">
        <v>341</v>
      </c>
      <c r="C74" s="126" t="s">
        <v>342</v>
      </c>
      <c r="D74" s="103">
        <v>2130705</v>
      </c>
      <c r="E74" s="103" t="s">
        <v>343</v>
      </c>
      <c r="F74" s="103">
        <v>30305</v>
      </c>
      <c r="G74" s="103" t="s">
        <v>325</v>
      </c>
      <c r="H74" s="127">
        <f t="shared" ref="H74:H137" si="1">I74</f>
        <v>7200</v>
      </c>
      <c r="I74" s="127">
        <v>7200</v>
      </c>
      <c r="J74" s="125"/>
      <c r="K74" s="125"/>
      <c r="L74" s="125"/>
      <c r="M74" s="127">
        <v>7200</v>
      </c>
      <c r="N74" s="125"/>
      <c r="O74" s="125"/>
      <c r="P74" s="125"/>
      <c r="Q74" s="125"/>
      <c r="R74" s="125"/>
      <c r="S74" s="125"/>
      <c r="T74" s="125"/>
      <c r="U74" s="125"/>
    </row>
    <row r="75" ht="18.75" customHeight="1" spans="1:21">
      <c r="A75" s="126" t="s">
        <v>100</v>
      </c>
      <c r="B75" s="126" t="s">
        <v>341</v>
      </c>
      <c r="C75" s="126" t="s">
        <v>342</v>
      </c>
      <c r="D75" s="103">
        <v>2130705</v>
      </c>
      <c r="E75" s="103" t="s">
        <v>343</v>
      </c>
      <c r="F75" s="103">
        <v>30305</v>
      </c>
      <c r="G75" s="103" t="s">
        <v>325</v>
      </c>
      <c r="H75" s="127">
        <f t="shared" si="1"/>
        <v>36000</v>
      </c>
      <c r="I75" s="127">
        <v>36000</v>
      </c>
      <c r="J75" s="125"/>
      <c r="K75" s="125"/>
      <c r="L75" s="125"/>
      <c r="M75" s="127">
        <v>36000</v>
      </c>
      <c r="N75" s="125"/>
      <c r="O75" s="125"/>
      <c r="P75" s="125"/>
      <c r="Q75" s="125"/>
      <c r="R75" s="125"/>
      <c r="S75" s="125"/>
      <c r="T75" s="125"/>
      <c r="U75" s="125"/>
    </row>
    <row r="76" ht="18.75" customHeight="1" spans="1:21">
      <c r="A76" s="126" t="s">
        <v>100</v>
      </c>
      <c r="B76" s="126" t="s">
        <v>341</v>
      </c>
      <c r="C76" s="126" t="s">
        <v>342</v>
      </c>
      <c r="D76" s="103">
        <v>2130705</v>
      </c>
      <c r="E76" s="103" t="s">
        <v>343</v>
      </c>
      <c r="F76" s="103">
        <v>30305</v>
      </c>
      <c r="G76" s="103" t="s">
        <v>325</v>
      </c>
      <c r="H76" s="127">
        <f t="shared" si="1"/>
        <v>68400</v>
      </c>
      <c r="I76" s="127">
        <v>68400</v>
      </c>
      <c r="J76" s="125"/>
      <c r="K76" s="125"/>
      <c r="L76" s="125"/>
      <c r="M76" s="127">
        <v>68400</v>
      </c>
      <c r="N76" s="125"/>
      <c r="O76" s="125"/>
      <c r="P76" s="125"/>
      <c r="Q76" s="125"/>
      <c r="R76" s="125"/>
      <c r="S76" s="125"/>
      <c r="T76" s="125"/>
      <c r="U76" s="125"/>
    </row>
    <row r="77" ht="18.75" customHeight="1" spans="1:21">
      <c r="A77" s="126" t="s">
        <v>100</v>
      </c>
      <c r="B77" s="126" t="s">
        <v>341</v>
      </c>
      <c r="C77" s="126" t="s">
        <v>342</v>
      </c>
      <c r="D77" s="103">
        <v>2130705</v>
      </c>
      <c r="E77" s="103" t="s">
        <v>343</v>
      </c>
      <c r="F77" s="103">
        <v>30305</v>
      </c>
      <c r="G77" s="103" t="s">
        <v>325</v>
      </c>
      <c r="H77" s="127">
        <f t="shared" si="1"/>
        <v>60000</v>
      </c>
      <c r="I77" s="127">
        <v>60000</v>
      </c>
      <c r="J77" s="125"/>
      <c r="K77" s="125"/>
      <c r="L77" s="125"/>
      <c r="M77" s="127">
        <v>60000</v>
      </c>
      <c r="N77" s="125"/>
      <c r="O77" s="125"/>
      <c r="P77" s="125"/>
      <c r="Q77" s="125"/>
      <c r="R77" s="125"/>
      <c r="S77" s="125"/>
      <c r="T77" s="125"/>
      <c r="U77" s="125"/>
    </row>
    <row r="78" ht="18.75" customHeight="1" spans="1:21">
      <c r="A78" s="126" t="s">
        <v>100</v>
      </c>
      <c r="B78" s="126" t="s">
        <v>341</v>
      </c>
      <c r="C78" s="126" t="s">
        <v>342</v>
      </c>
      <c r="D78" s="103">
        <v>2130705</v>
      </c>
      <c r="E78" s="103" t="s">
        <v>343</v>
      </c>
      <c r="F78" s="103">
        <v>30305</v>
      </c>
      <c r="G78" s="103" t="s">
        <v>325</v>
      </c>
      <c r="H78" s="127">
        <f t="shared" si="1"/>
        <v>237600</v>
      </c>
      <c r="I78" s="127">
        <v>237600</v>
      </c>
      <c r="J78" s="125"/>
      <c r="K78" s="125"/>
      <c r="L78" s="125"/>
      <c r="M78" s="127">
        <v>237600</v>
      </c>
      <c r="N78" s="125"/>
      <c r="O78" s="125"/>
      <c r="P78" s="125"/>
      <c r="Q78" s="125"/>
      <c r="R78" s="125"/>
      <c r="S78" s="125"/>
      <c r="T78" s="125"/>
      <c r="U78" s="125"/>
    </row>
    <row r="79" ht="18.75" customHeight="1" spans="1:21">
      <c r="A79" s="126" t="s">
        <v>100</v>
      </c>
      <c r="B79" s="126" t="s">
        <v>341</v>
      </c>
      <c r="C79" s="126" t="s">
        <v>342</v>
      </c>
      <c r="D79" s="103">
        <v>2130705</v>
      </c>
      <c r="E79" s="103" t="s">
        <v>343</v>
      </c>
      <c r="F79" s="103">
        <v>30305</v>
      </c>
      <c r="G79" s="103" t="s">
        <v>325</v>
      </c>
      <c r="H79" s="127">
        <f t="shared" si="1"/>
        <v>120000</v>
      </c>
      <c r="I79" s="127">
        <v>120000</v>
      </c>
      <c r="J79" s="125"/>
      <c r="K79" s="125"/>
      <c r="L79" s="125"/>
      <c r="M79" s="127">
        <v>120000</v>
      </c>
      <c r="N79" s="125"/>
      <c r="O79" s="125"/>
      <c r="P79" s="125"/>
      <c r="Q79" s="125"/>
      <c r="R79" s="125"/>
      <c r="S79" s="125"/>
      <c r="T79" s="125"/>
      <c r="U79" s="125"/>
    </row>
    <row r="80" ht="18.75" customHeight="1" spans="1:21">
      <c r="A80" s="126" t="s">
        <v>100</v>
      </c>
      <c r="B80" s="126" t="s">
        <v>341</v>
      </c>
      <c r="C80" s="126" t="s">
        <v>342</v>
      </c>
      <c r="D80" s="103">
        <v>2130705</v>
      </c>
      <c r="E80" s="103" t="s">
        <v>343</v>
      </c>
      <c r="F80" s="103">
        <v>30305</v>
      </c>
      <c r="G80" s="103" t="s">
        <v>325</v>
      </c>
      <c r="H80" s="127">
        <f t="shared" si="1"/>
        <v>163200</v>
      </c>
      <c r="I80" s="127">
        <v>163200</v>
      </c>
      <c r="J80" s="125"/>
      <c r="K80" s="125"/>
      <c r="L80" s="125"/>
      <c r="M80" s="127">
        <v>163200</v>
      </c>
      <c r="N80" s="125"/>
      <c r="O80" s="125"/>
      <c r="P80" s="125"/>
      <c r="Q80" s="125"/>
      <c r="R80" s="125"/>
      <c r="S80" s="125"/>
      <c r="T80" s="125"/>
      <c r="U80" s="125"/>
    </row>
    <row r="81" ht="18.75" customHeight="1" spans="1:21">
      <c r="A81" s="126" t="s">
        <v>100</v>
      </c>
      <c r="B81" s="126" t="s">
        <v>341</v>
      </c>
      <c r="C81" s="126" t="s">
        <v>342</v>
      </c>
      <c r="D81" s="103">
        <v>2130705</v>
      </c>
      <c r="E81" s="103" t="s">
        <v>343</v>
      </c>
      <c r="F81" s="103">
        <v>30305</v>
      </c>
      <c r="G81" s="103" t="s">
        <v>325</v>
      </c>
      <c r="H81" s="127">
        <f t="shared" si="1"/>
        <v>14400</v>
      </c>
      <c r="I81" s="127">
        <v>14400</v>
      </c>
      <c r="J81" s="125"/>
      <c r="K81" s="125"/>
      <c r="L81" s="125"/>
      <c r="M81" s="127">
        <v>14400</v>
      </c>
      <c r="N81" s="125"/>
      <c r="O81" s="125"/>
      <c r="P81" s="125"/>
      <c r="Q81" s="125"/>
      <c r="R81" s="125"/>
      <c r="S81" s="125"/>
      <c r="T81" s="125"/>
      <c r="U81" s="125"/>
    </row>
    <row r="82" ht="18.75" customHeight="1" spans="1:21">
      <c r="A82" s="126" t="s">
        <v>100</v>
      </c>
      <c r="B82" s="126" t="s">
        <v>341</v>
      </c>
      <c r="C82" s="126" t="s">
        <v>342</v>
      </c>
      <c r="D82" s="103">
        <v>2130705</v>
      </c>
      <c r="E82" s="103" t="s">
        <v>343</v>
      </c>
      <c r="F82" s="103">
        <v>30305</v>
      </c>
      <c r="G82" s="103" t="s">
        <v>325</v>
      </c>
      <c r="H82" s="127">
        <f t="shared" si="1"/>
        <v>17280</v>
      </c>
      <c r="I82" s="127">
        <v>17280</v>
      </c>
      <c r="J82" s="125"/>
      <c r="K82" s="125"/>
      <c r="L82" s="125"/>
      <c r="M82" s="127">
        <v>17280</v>
      </c>
      <c r="N82" s="125"/>
      <c r="O82" s="125"/>
      <c r="P82" s="125"/>
      <c r="Q82" s="125"/>
      <c r="R82" s="125"/>
      <c r="S82" s="125"/>
      <c r="T82" s="125"/>
      <c r="U82" s="125"/>
    </row>
    <row r="83" ht="18.75" customHeight="1" spans="1:21">
      <c r="A83" s="126" t="s">
        <v>100</v>
      </c>
      <c r="B83" s="126" t="s">
        <v>344</v>
      </c>
      <c r="C83" s="126" t="s">
        <v>345</v>
      </c>
      <c r="D83" s="103">
        <v>2130705</v>
      </c>
      <c r="E83" s="103" t="s">
        <v>343</v>
      </c>
      <c r="F83" s="103">
        <v>30201</v>
      </c>
      <c r="G83" s="103" t="s">
        <v>297</v>
      </c>
      <c r="H83" s="127">
        <f t="shared" si="1"/>
        <v>38600</v>
      </c>
      <c r="I83" s="127">
        <v>38600</v>
      </c>
      <c r="J83" s="125"/>
      <c r="K83" s="125"/>
      <c r="L83" s="125"/>
      <c r="M83" s="127">
        <v>38600</v>
      </c>
      <c r="N83" s="125"/>
      <c r="O83" s="125"/>
      <c r="P83" s="125"/>
      <c r="Q83" s="125"/>
      <c r="R83" s="125"/>
      <c r="S83" s="125"/>
      <c r="T83" s="125"/>
      <c r="U83" s="125"/>
    </row>
    <row r="84" ht="18.75" customHeight="1" spans="1:21">
      <c r="A84" s="126" t="s">
        <v>100</v>
      </c>
      <c r="B84" s="126" t="s">
        <v>344</v>
      </c>
      <c r="C84" s="126" t="s">
        <v>345</v>
      </c>
      <c r="D84" s="103">
        <v>2130705</v>
      </c>
      <c r="E84" s="103" t="s">
        <v>343</v>
      </c>
      <c r="F84" s="103">
        <v>30206</v>
      </c>
      <c r="G84" s="103" t="s">
        <v>336</v>
      </c>
      <c r="H84" s="127">
        <f t="shared" si="1"/>
        <v>7000</v>
      </c>
      <c r="I84" s="127">
        <v>7000</v>
      </c>
      <c r="J84" s="125"/>
      <c r="K84" s="125"/>
      <c r="L84" s="125"/>
      <c r="M84" s="127">
        <v>7000</v>
      </c>
      <c r="N84" s="125"/>
      <c r="O84" s="125"/>
      <c r="P84" s="125"/>
      <c r="Q84" s="125"/>
      <c r="R84" s="125"/>
      <c r="S84" s="125"/>
      <c r="T84" s="125"/>
      <c r="U84" s="125"/>
    </row>
    <row r="85" ht="18.75" customHeight="1" spans="1:21">
      <c r="A85" s="126" t="s">
        <v>100</v>
      </c>
      <c r="B85" s="126" t="s">
        <v>344</v>
      </c>
      <c r="C85" s="126" t="s">
        <v>345</v>
      </c>
      <c r="D85" s="103">
        <v>2130705</v>
      </c>
      <c r="E85" s="103" t="s">
        <v>343</v>
      </c>
      <c r="F85" s="103">
        <v>30215</v>
      </c>
      <c r="G85" s="103" t="s">
        <v>308</v>
      </c>
      <c r="H85" s="127">
        <f t="shared" si="1"/>
        <v>130000</v>
      </c>
      <c r="I85" s="127">
        <v>130000</v>
      </c>
      <c r="J85" s="125"/>
      <c r="K85" s="125"/>
      <c r="L85" s="125"/>
      <c r="M85" s="127">
        <v>130000</v>
      </c>
      <c r="N85" s="125"/>
      <c r="O85" s="125"/>
      <c r="P85" s="125"/>
      <c r="Q85" s="125"/>
      <c r="R85" s="125"/>
      <c r="S85" s="125"/>
      <c r="T85" s="125"/>
      <c r="U85" s="125"/>
    </row>
    <row r="86" ht="18.75" customHeight="1" spans="1:21">
      <c r="A86" s="126" t="s">
        <v>100</v>
      </c>
      <c r="B86" s="126" t="s">
        <v>344</v>
      </c>
      <c r="C86" s="126" t="s">
        <v>345</v>
      </c>
      <c r="D86" s="103">
        <v>2130705</v>
      </c>
      <c r="E86" s="103" t="s">
        <v>343</v>
      </c>
      <c r="F86" s="103">
        <v>30216</v>
      </c>
      <c r="G86" s="103" t="s">
        <v>346</v>
      </c>
      <c r="H86" s="127">
        <f t="shared" si="1"/>
        <v>10000</v>
      </c>
      <c r="I86" s="127">
        <v>10000</v>
      </c>
      <c r="J86" s="125"/>
      <c r="K86" s="125"/>
      <c r="L86" s="125"/>
      <c r="M86" s="127">
        <v>10000</v>
      </c>
      <c r="N86" s="125"/>
      <c r="O86" s="125"/>
      <c r="P86" s="125"/>
      <c r="Q86" s="125"/>
      <c r="R86" s="125"/>
      <c r="S86" s="125"/>
      <c r="T86" s="125"/>
      <c r="U86" s="125"/>
    </row>
    <row r="87" ht="18.75" customHeight="1" spans="1:21">
      <c r="A87" s="126" t="s">
        <v>100</v>
      </c>
      <c r="B87" s="126" t="s">
        <v>344</v>
      </c>
      <c r="C87" s="126" t="s">
        <v>345</v>
      </c>
      <c r="D87" s="103">
        <v>2130705</v>
      </c>
      <c r="E87" s="103" t="s">
        <v>343</v>
      </c>
      <c r="F87" s="103">
        <v>30217</v>
      </c>
      <c r="G87" s="103" t="s">
        <v>238</v>
      </c>
      <c r="H87" s="127">
        <f t="shared" si="1"/>
        <v>5000</v>
      </c>
      <c r="I87" s="127">
        <v>5000</v>
      </c>
      <c r="J87" s="125"/>
      <c r="K87" s="125"/>
      <c r="L87" s="125"/>
      <c r="M87" s="127">
        <v>5000</v>
      </c>
      <c r="N87" s="125"/>
      <c r="O87" s="125"/>
      <c r="P87" s="125"/>
      <c r="Q87" s="125"/>
      <c r="R87" s="125"/>
      <c r="S87" s="125"/>
      <c r="T87" s="125"/>
      <c r="U87" s="125"/>
    </row>
    <row r="88" ht="18.75" customHeight="1" spans="1:21">
      <c r="A88" s="126" t="s">
        <v>100</v>
      </c>
      <c r="B88" s="126" t="s">
        <v>344</v>
      </c>
      <c r="C88" s="126" t="s">
        <v>345</v>
      </c>
      <c r="D88" s="103">
        <v>2130705</v>
      </c>
      <c r="E88" s="103" t="s">
        <v>343</v>
      </c>
      <c r="F88" s="103">
        <v>30201</v>
      </c>
      <c r="G88" s="103" t="s">
        <v>297</v>
      </c>
      <c r="H88" s="127">
        <f t="shared" si="1"/>
        <v>67000</v>
      </c>
      <c r="I88" s="127">
        <v>67000</v>
      </c>
      <c r="J88" s="125"/>
      <c r="K88" s="125"/>
      <c r="L88" s="125"/>
      <c r="M88" s="127">
        <v>67000</v>
      </c>
      <c r="N88" s="125"/>
      <c r="O88" s="125"/>
      <c r="P88" s="125"/>
      <c r="Q88" s="125"/>
      <c r="R88" s="125"/>
      <c r="S88" s="125"/>
      <c r="T88" s="125"/>
      <c r="U88" s="125"/>
    </row>
    <row r="89" ht="18.75" customHeight="1" spans="1:21">
      <c r="A89" s="126" t="s">
        <v>122</v>
      </c>
      <c r="B89" s="126" t="s">
        <v>347</v>
      </c>
      <c r="C89" s="126" t="s">
        <v>266</v>
      </c>
      <c r="D89" s="103">
        <v>2010601</v>
      </c>
      <c r="E89" s="103" t="s">
        <v>268</v>
      </c>
      <c r="F89" s="103">
        <v>30103</v>
      </c>
      <c r="G89" s="103" t="s">
        <v>269</v>
      </c>
      <c r="H89" s="127">
        <f t="shared" si="1"/>
        <v>48000</v>
      </c>
      <c r="I89" s="127">
        <v>48000</v>
      </c>
      <c r="J89" s="125"/>
      <c r="K89" s="125"/>
      <c r="L89" s="125"/>
      <c r="M89" s="127">
        <v>48000</v>
      </c>
      <c r="N89" s="125"/>
      <c r="O89" s="125"/>
      <c r="P89" s="125"/>
      <c r="Q89" s="125"/>
      <c r="R89" s="125"/>
      <c r="S89" s="125"/>
      <c r="T89" s="125"/>
      <c r="U89" s="125"/>
    </row>
    <row r="90" ht="18.75" customHeight="1" spans="1:21">
      <c r="A90" s="126" t="s">
        <v>122</v>
      </c>
      <c r="B90" s="126" t="s">
        <v>347</v>
      </c>
      <c r="C90" s="126" t="s">
        <v>270</v>
      </c>
      <c r="D90" s="103">
        <v>2010601</v>
      </c>
      <c r="E90" s="103" t="s">
        <v>268</v>
      </c>
      <c r="F90" s="103">
        <v>30103</v>
      </c>
      <c r="G90" s="103" t="s">
        <v>269</v>
      </c>
      <c r="H90" s="127">
        <f t="shared" si="1"/>
        <v>7900</v>
      </c>
      <c r="I90" s="127">
        <v>7900</v>
      </c>
      <c r="J90" s="125"/>
      <c r="K90" s="125"/>
      <c r="L90" s="125"/>
      <c r="M90" s="127">
        <v>7900</v>
      </c>
      <c r="N90" s="125"/>
      <c r="O90" s="125"/>
      <c r="P90" s="125"/>
      <c r="Q90" s="125"/>
      <c r="R90" s="125"/>
      <c r="S90" s="125"/>
      <c r="T90" s="125"/>
      <c r="U90" s="125"/>
    </row>
    <row r="91" ht="18.75" customHeight="1" spans="1:21">
      <c r="A91" s="126" t="s">
        <v>122</v>
      </c>
      <c r="B91" s="126" t="s">
        <v>348</v>
      </c>
      <c r="C91" s="126" t="s">
        <v>272</v>
      </c>
      <c r="D91" s="103">
        <v>2010601</v>
      </c>
      <c r="E91" s="103" t="s">
        <v>268</v>
      </c>
      <c r="F91" s="103" t="s">
        <v>273</v>
      </c>
      <c r="G91" s="103" t="s">
        <v>274</v>
      </c>
      <c r="H91" s="127">
        <f t="shared" si="1"/>
        <v>23400</v>
      </c>
      <c r="I91" s="127">
        <v>23400</v>
      </c>
      <c r="J91" s="125"/>
      <c r="K91" s="125"/>
      <c r="L91" s="125"/>
      <c r="M91" s="127">
        <v>23400</v>
      </c>
      <c r="N91" s="125"/>
      <c r="O91" s="125"/>
      <c r="P91" s="125"/>
      <c r="Q91" s="125"/>
      <c r="R91" s="125"/>
      <c r="S91" s="125"/>
      <c r="T91" s="125"/>
      <c r="U91" s="125"/>
    </row>
    <row r="92" ht="18.75" customHeight="1" spans="1:21">
      <c r="A92" s="126" t="s">
        <v>122</v>
      </c>
      <c r="B92" s="126" t="s">
        <v>349</v>
      </c>
      <c r="C92" s="126" t="s">
        <v>270</v>
      </c>
      <c r="D92" s="103">
        <v>2010601</v>
      </c>
      <c r="E92" s="103" t="s">
        <v>268</v>
      </c>
      <c r="F92" s="103">
        <v>30101</v>
      </c>
      <c r="G92" s="103" t="s">
        <v>276</v>
      </c>
      <c r="H92" s="127">
        <f t="shared" si="1"/>
        <v>94800</v>
      </c>
      <c r="I92" s="127">
        <v>94800</v>
      </c>
      <c r="J92" s="125"/>
      <c r="K92" s="125"/>
      <c r="L92" s="125"/>
      <c r="M92" s="127">
        <v>94800</v>
      </c>
      <c r="N92" s="125"/>
      <c r="O92" s="125"/>
      <c r="P92" s="125"/>
      <c r="Q92" s="125"/>
      <c r="R92" s="125"/>
      <c r="S92" s="125"/>
      <c r="T92" s="125"/>
      <c r="U92" s="125"/>
    </row>
    <row r="93" ht="18.75" customHeight="1" spans="1:21">
      <c r="A93" s="126" t="s">
        <v>122</v>
      </c>
      <c r="B93" s="126" t="s">
        <v>349</v>
      </c>
      <c r="C93" s="126" t="s">
        <v>270</v>
      </c>
      <c r="D93" s="103">
        <v>2010601</v>
      </c>
      <c r="E93" s="103" t="s">
        <v>268</v>
      </c>
      <c r="F93" s="103" t="s">
        <v>277</v>
      </c>
      <c r="G93" s="103" t="s">
        <v>278</v>
      </c>
      <c r="H93" s="127">
        <f t="shared" si="1"/>
        <v>120684</v>
      </c>
      <c r="I93" s="127">
        <v>120684</v>
      </c>
      <c r="J93" s="125"/>
      <c r="K93" s="125"/>
      <c r="L93" s="125"/>
      <c r="M93" s="127">
        <v>120684</v>
      </c>
      <c r="N93" s="125"/>
      <c r="O93" s="125"/>
      <c r="P93" s="125"/>
      <c r="Q93" s="125"/>
      <c r="R93" s="125"/>
      <c r="S93" s="125"/>
      <c r="T93" s="125"/>
      <c r="U93" s="125"/>
    </row>
    <row r="94" ht="18.75" customHeight="1" spans="1:21">
      <c r="A94" s="126" t="s">
        <v>122</v>
      </c>
      <c r="B94" s="126" t="s">
        <v>349</v>
      </c>
      <c r="C94" s="126" t="s">
        <v>279</v>
      </c>
      <c r="D94" s="103">
        <v>2010601</v>
      </c>
      <c r="E94" s="103" t="s">
        <v>268</v>
      </c>
      <c r="F94" s="103">
        <v>30102</v>
      </c>
      <c r="G94" s="103" t="s">
        <v>278</v>
      </c>
      <c r="H94" s="127">
        <f t="shared" si="1"/>
        <v>12000</v>
      </c>
      <c r="I94" s="127">
        <v>12000</v>
      </c>
      <c r="J94" s="125"/>
      <c r="K94" s="125"/>
      <c r="L94" s="125"/>
      <c r="M94" s="127">
        <v>12000</v>
      </c>
      <c r="N94" s="125"/>
      <c r="O94" s="125"/>
      <c r="P94" s="125"/>
      <c r="Q94" s="125"/>
      <c r="R94" s="125"/>
      <c r="S94" s="125"/>
      <c r="T94" s="125"/>
      <c r="U94" s="125"/>
    </row>
    <row r="95" ht="18.75" customHeight="1" spans="1:21">
      <c r="A95" s="126" t="s">
        <v>122</v>
      </c>
      <c r="B95" s="126" t="s">
        <v>350</v>
      </c>
      <c r="C95" s="128" t="s">
        <v>281</v>
      </c>
      <c r="D95" s="103">
        <v>2080505</v>
      </c>
      <c r="E95" s="103" t="s">
        <v>158</v>
      </c>
      <c r="F95" s="103">
        <v>30108</v>
      </c>
      <c r="G95" s="103" t="s">
        <v>281</v>
      </c>
      <c r="H95" s="127">
        <f t="shared" si="1"/>
        <v>31806</v>
      </c>
      <c r="I95" s="127">
        <v>31806</v>
      </c>
      <c r="J95" s="125"/>
      <c r="K95" s="125"/>
      <c r="L95" s="125"/>
      <c r="M95" s="127">
        <v>31806</v>
      </c>
      <c r="N95" s="125"/>
      <c r="O95" s="125"/>
      <c r="P95" s="125"/>
      <c r="Q95" s="125"/>
      <c r="R95" s="125"/>
      <c r="S95" s="125"/>
      <c r="T95" s="125"/>
      <c r="U95" s="125"/>
    </row>
    <row r="96" ht="18.75" customHeight="1" spans="1:21">
      <c r="A96" s="126" t="s">
        <v>122</v>
      </c>
      <c r="B96" s="126" t="s">
        <v>351</v>
      </c>
      <c r="C96" s="126" t="s">
        <v>283</v>
      </c>
      <c r="D96" s="103" t="s">
        <v>284</v>
      </c>
      <c r="E96" s="103" t="s">
        <v>163</v>
      </c>
      <c r="F96" s="103" t="s">
        <v>285</v>
      </c>
      <c r="G96" s="103" t="s">
        <v>286</v>
      </c>
      <c r="H96" s="127">
        <f t="shared" si="1"/>
        <v>17891</v>
      </c>
      <c r="I96" s="127">
        <v>17891</v>
      </c>
      <c r="J96" s="125"/>
      <c r="K96" s="125"/>
      <c r="L96" s="125"/>
      <c r="M96" s="127">
        <v>17891</v>
      </c>
      <c r="N96" s="125"/>
      <c r="O96" s="125"/>
      <c r="P96" s="125"/>
      <c r="Q96" s="125"/>
      <c r="R96" s="125"/>
      <c r="S96" s="125"/>
      <c r="T96" s="125"/>
      <c r="U96" s="125"/>
    </row>
    <row r="97" ht="18.75" customHeight="1" spans="1:21">
      <c r="A97" s="126" t="s">
        <v>122</v>
      </c>
      <c r="B97" s="126" t="s">
        <v>351</v>
      </c>
      <c r="C97" s="126" t="s">
        <v>283</v>
      </c>
      <c r="D97" s="103" t="s">
        <v>287</v>
      </c>
      <c r="E97" s="103" t="s">
        <v>165</v>
      </c>
      <c r="F97" s="103" t="s">
        <v>288</v>
      </c>
      <c r="G97" s="103" t="s">
        <v>289</v>
      </c>
      <c r="H97" s="127">
        <f t="shared" si="1"/>
        <v>7952</v>
      </c>
      <c r="I97" s="127">
        <v>7952</v>
      </c>
      <c r="J97" s="125"/>
      <c r="K97" s="125"/>
      <c r="L97" s="125"/>
      <c r="M97" s="127">
        <v>7952</v>
      </c>
      <c r="N97" s="125"/>
      <c r="O97" s="125"/>
      <c r="P97" s="125"/>
      <c r="Q97" s="125"/>
      <c r="R97" s="125"/>
      <c r="S97" s="125"/>
      <c r="T97" s="125"/>
      <c r="U97" s="125"/>
    </row>
    <row r="98" ht="18.75" customHeight="1" spans="1:21">
      <c r="A98" s="126" t="s">
        <v>122</v>
      </c>
      <c r="B98" s="126" t="s">
        <v>351</v>
      </c>
      <c r="C98" s="126" t="s">
        <v>283</v>
      </c>
      <c r="D98" s="103" t="s">
        <v>284</v>
      </c>
      <c r="E98" s="103" t="s">
        <v>163</v>
      </c>
      <c r="F98" s="103" t="s">
        <v>290</v>
      </c>
      <c r="G98" s="103" t="s">
        <v>291</v>
      </c>
      <c r="H98" s="127">
        <f t="shared" si="1"/>
        <v>940</v>
      </c>
      <c r="I98" s="127">
        <v>940</v>
      </c>
      <c r="J98" s="125"/>
      <c r="K98" s="125"/>
      <c r="L98" s="125"/>
      <c r="M98" s="127">
        <v>940</v>
      </c>
      <c r="N98" s="125"/>
      <c r="O98" s="125"/>
      <c r="P98" s="125"/>
      <c r="Q98" s="125"/>
      <c r="R98" s="125"/>
      <c r="S98" s="125"/>
      <c r="T98" s="125"/>
      <c r="U98" s="125"/>
    </row>
    <row r="99" ht="18.75" customHeight="1" spans="1:21">
      <c r="A99" s="126" t="s">
        <v>122</v>
      </c>
      <c r="B99" s="126" t="s">
        <v>351</v>
      </c>
      <c r="C99" s="126" t="s">
        <v>283</v>
      </c>
      <c r="D99" s="103">
        <v>2010601</v>
      </c>
      <c r="E99" s="103" t="s">
        <v>268</v>
      </c>
      <c r="F99" s="103" t="s">
        <v>290</v>
      </c>
      <c r="G99" s="103" t="s">
        <v>291</v>
      </c>
      <c r="H99" s="127">
        <f t="shared" si="1"/>
        <v>994</v>
      </c>
      <c r="I99" s="127">
        <v>994</v>
      </c>
      <c r="J99" s="125"/>
      <c r="K99" s="125"/>
      <c r="L99" s="125"/>
      <c r="M99" s="127">
        <v>994</v>
      </c>
      <c r="N99" s="125"/>
      <c r="O99" s="125"/>
      <c r="P99" s="125"/>
      <c r="Q99" s="125"/>
      <c r="R99" s="125"/>
      <c r="S99" s="125"/>
      <c r="T99" s="125"/>
      <c r="U99" s="125"/>
    </row>
    <row r="100" ht="18.75" customHeight="1" spans="1:21">
      <c r="A100" s="126" t="s">
        <v>122</v>
      </c>
      <c r="B100" s="126" t="s">
        <v>352</v>
      </c>
      <c r="C100" s="130" t="s">
        <v>294</v>
      </c>
      <c r="D100" s="103">
        <v>2010601</v>
      </c>
      <c r="E100" s="103" t="s">
        <v>268</v>
      </c>
      <c r="F100" s="103" t="s">
        <v>273</v>
      </c>
      <c r="G100" s="103" t="s">
        <v>274</v>
      </c>
      <c r="H100" s="127">
        <f t="shared" si="1"/>
        <v>2340</v>
      </c>
      <c r="I100" s="127">
        <v>2340</v>
      </c>
      <c r="J100" s="125"/>
      <c r="K100" s="125"/>
      <c r="L100" s="125"/>
      <c r="M100" s="127">
        <v>2340</v>
      </c>
      <c r="N100" s="125"/>
      <c r="O100" s="125"/>
      <c r="P100" s="125"/>
      <c r="Q100" s="125"/>
      <c r="R100" s="125"/>
      <c r="S100" s="125"/>
      <c r="T100" s="125"/>
      <c r="U100" s="125"/>
    </row>
    <row r="101" ht="18.75" customHeight="1" spans="1:21">
      <c r="A101" s="126" t="s">
        <v>122</v>
      </c>
      <c r="B101" s="126" t="s">
        <v>353</v>
      </c>
      <c r="C101" s="126" t="s">
        <v>296</v>
      </c>
      <c r="D101" s="103">
        <v>2010601</v>
      </c>
      <c r="E101" s="103" t="s">
        <v>268</v>
      </c>
      <c r="F101" s="103">
        <v>30201</v>
      </c>
      <c r="G101" s="103" t="s">
        <v>297</v>
      </c>
      <c r="H101" s="127">
        <f t="shared" si="1"/>
        <v>4750</v>
      </c>
      <c r="I101" s="127">
        <v>4750</v>
      </c>
      <c r="J101" s="125"/>
      <c r="K101" s="125"/>
      <c r="L101" s="125"/>
      <c r="M101" s="127">
        <v>4750</v>
      </c>
      <c r="N101" s="125"/>
      <c r="O101" s="125"/>
      <c r="P101" s="125"/>
      <c r="Q101" s="125"/>
      <c r="R101" s="125"/>
      <c r="S101" s="125"/>
      <c r="T101" s="125"/>
      <c r="U101" s="125"/>
    </row>
    <row r="102" ht="18.75" customHeight="1" spans="1:21">
      <c r="A102" s="126" t="s">
        <v>122</v>
      </c>
      <c r="B102" s="126" t="s">
        <v>354</v>
      </c>
      <c r="C102" s="126" t="s">
        <v>355</v>
      </c>
      <c r="D102" s="103">
        <v>2010601</v>
      </c>
      <c r="E102" s="103" t="s">
        <v>268</v>
      </c>
      <c r="F102" s="103">
        <v>30201</v>
      </c>
      <c r="G102" s="103" t="s">
        <v>297</v>
      </c>
      <c r="H102" s="127">
        <f t="shared" si="1"/>
        <v>82875</v>
      </c>
      <c r="I102" s="127">
        <v>82875</v>
      </c>
      <c r="J102" s="125"/>
      <c r="K102" s="125"/>
      <c r="L102" s="125"/>
      <c r="M102" s="127">
        <v>82875</v>
      </c>
      <c r="N102" s="125"/>
      <c r="O102" s="125"/>
      <c r="P102" s="125"/>
      <c r="Q102" s="125"/>
      <c r="R102" s="125"/>
      <c r="S102" s="125"/>
      <c r="T102" s="125"/>
      <c r="U102" s="125"/>
    </row>
    <row r="103" ht="18.75" customHeight="1" spans="1:21">
      <c r="A103" s="126" t="s">
        <v>106</v>
      </c>
      <c r="B103" s="126" t="s">
        <v>356</v>
      </c>
      <c r="C103" s="126" t="s">
        <v>266</v>
      </c>
      <c r="D103" s="103">
        <v>2010550</v>
      </c>
      <c r="E103" s="103" t="s">
        <v>357</v>
      </c>
      <c r="F103" s="103">
        <v>30103</v>
      </c>
      <c r="G103" s="103" t="s">
        <v>269</v>
      </c>
      <c r="H103" s="127">
        <f t="shared" si="1"/>
        <v>24000</v>
      </c>
      <c r="I103" s="127">
        <v>24000</v>
      </c>
      <c r="J103" s="125"/>
      <c r="K103" s="125"/>
      <c r="L103" s="125"/>
      <c r="M103" s="127">
        <v>24000</v>
      </c>
      <c r="N103" s="125"/>
      <c r="O103" s="125"/>
      <c r="P103" s="125"/>
      <c r="Q103" s="125"/>
      <c r="R103" s="125"/>
      <c r="S103" s="125"/>
      <c r="T103" s="125"/>
      <c r="U103" s="125"/>
    </row>
    <row r="104" ht="18.75" customHeight="1" spans="1:21">
      <c r="A104" s="126" t="s">
        <v>106</v>
      </c>
      <c r="B104" s="126" t="s">
        <v>356</v>
      </c>
      <c r="C104" s="126" t="s">
        <v>270</v>
      </c>
      <c r="D104" s="103">
        <v>2010550</v>
      </c>
      <c r="E104" s="103" t="s">
        <v>268</v>
      </c>
      <c r="F104" s="103">
        <v>30103</v>
      </c>
      <c r="G104" s="103" t="s">
        <v>269</v>
      </c>
      <c r="H104" s="127">
        <f t="shared" si="1"/>
        <v>2324</v>
      </c>
      <c r="I104" s="127">
        <v>2324</v>
      </c>
      <c r="J104" s="125"/>
      <c r="K104" s="125"/>
      <c r="L104" s="125"/>
      <c r="M104" s="127">
        <v>2324</v>
      </c>
      <c r="N104" s="125"/>
      <c r="O104" s="125"/>
      <c r="P104" s="125"/>
      <c r="Q104" s="125"/>
      <c r="R104" s="125"/>
      <c r="S104" s="125"/>
      <c r="T104" s="125"/>
      <c r="U104" s="125"/>
    </row>
    <row r="105" ht="18.75" customHeight="1" spans="1:21">
      <c r="A105" s="126" t="s">
        <v>106</v>
      </c>
      <c r="B105" s="126" t="s">
        <v>358</v>
      </c>
      <c r="C105" s="126" t="s">
        <v>272</v>
      </c>
      <c r="D105" s="103">
        <v>2010550</v>
      </c>
      <c r="E105" s="103" t="s">
        <v>357</v>
      </c>
      <c r="F105" s="103" t="s">
        <v>273</v>
      </c>
      <c r="G105" s="103" t="s">
        <v>274</v>
      </c>
      <c r="H105" s="127">
        <f t="shared" si="1"/>
        <v>9000</v>
      </c>
      <c r="I105" s="127">
        <v>9000</v>
      </c>
      <c r="J105" s="125"/>
      <c r="K105" s="125"/>
      <c r="L105" s="125"/>
      <c r="M105" s="127">
        <v>9000</v>
      </c>
      <c r="N105" s="125"/>
      <c r="O105" s="125"/>
      <c r="P105" s="125"/>
      <c r="Q105" s="125"/>
      <c r="R105" s="125"/>
      <c r="S105" s="125"/>
      <c r="T105" s="125"/>
      <c r="U105" s="125"/>
    </row>
    <row r="106" ht="18.75" customHeight="1" spans="1:21">
      <c r="A106" s="126" t="s">
        <v>106</v>
      </c>
      <c r="B106" s="126" t="s">
        <v>359</v>
      </c>
      <c r="C106" s="126" t="s">
        <v>270</v>
      </c>
      <c r="D106" s="103">
        <v>2010550</v>
      </c>
      <c r="E106" s="103" t="s">
        <v>357</v>
      </c>
      <c r="F106" s="103">
        <v>30101</v>
      </c>
      <c r="G106" s="103" t="s">
        <v>276</v>
      </c>
      <c r="H106" s="127">
        <f t="shared" si="1"/>
        <v>27888</v>
      </c>
      <c r="I106" s="127">
        <v>27888</v>
      </c>
      <c r="J106" s="125"/>
      <c r="K106" s="125"/>
      <c r="L106" s="125"/>
      <c r="M106" s="127">
        <v>27888</v>
      </c>
      <c r="N106" s="125"/>
      <c r="O106" s="125"/>
      <c r="P106" s="125"/>
      <c r="Q106" s="125"/>
      <c r="R106" s="125"/>
      <c r="S106" s="125"/>
      <c r="T106" s="125"/>
      <c r="U106" s="125"/>
    </row>
    <row r="107" ht="18.75" customHeight="1" spans="1:21">
      <c r="A107" s="126" t="s">
        <v>106</v>
      </c>
      <c r="B107" s="126" t="s">
        <v>359</v>
      </c>
      <c r="C107" s="126" t="s">
        <v>270</v>
      </c>
      <c r="D107" s="103">
        <v>2010550</v>
      </c>
      <c r="E107" s="103" t="s">
        <v>357</v>
      </c>
      <c r="F107" s="103" t="s">
        <v>277</v>
      </c>
      <c r="G107" s="103" t="s">
        <v>278</v>
      </c>
      <c r="H107" s="127">
        <f t="shared" si="1"/>
        <v>51492</v>
      </c>
      <c r="I107" s="127">
        <v>51492</v>
      </c>
      <c r="J107" s="125"/>
      <c r="K107" s="125"/>
      <c r="L107" s="125"/>
      <c r="M107" s="127">
        <v>51492</v>
      </c>
      <c r="N107" s="125"/>
      <c r="O107" s="125"/>
      <c r="P107" s="125"/>
      <c r="Q107" s="125"/>
      <c r="R107" s="125"/>
      <c r="S107" s="125"/>
      <c r="T107" s="125"/>
      <c r="U107" s="125"/>
    </row>
    <row r="108" ht="18.75" customHeight="1" spans="1:21">
      <c r="A108" s="126" t="s">
        <v>106</v>
      </c>
      <c r="B108" s="126" t="s">
        <v>359</v>
      </c>
      <c r="C108" s="126" t="s">
        <v>279</v>
      </c>
      <c r="D108" s="103">
        <v>2010550</v>
      </c>
      <c r="E108" s="103" t="s">
        <v>357</v>
      </c>
      <c r="F108" s="103" t="s">
        <v>277</v>
      </c>
      <c r="G108" s="103" t="s">
        <v>278</v>
      </c>
      <c r="H108" s="127">
        <f t="shared" si="1"/>
        <v>6000</v>
      </c>
      <c r="I108" s="127">
        <v>6000</v>
      </c>
      <c r="J108" s="125"/>
      <c r="K108" s="125"/>
      <c r="L108" s="125"/>
      <c r="M108" s="127">
        <v>6000</v>
      </c>
      <c r="N108" s="125"/>
      <c r="O108" s="125"/>
      <c r="P108" s="125"/>
      <c r="Q108" s="125"/>
      <c r="R108" s="125"/>
      <c r="S108" s="125"/>
      <c r="T108" s="125"/>
      <c r="U108" s="125"/>
    </row>
    <row r="109" ht="18.75" customHeight="1" spans="1:21">
      <c r="A109" s="126" t="s">
        <v>106</v>
      </c>
      <c r="B109" s="126" t="s">
        <v>360</v>
      </c>
      <c r="C109" s="126" t="s">
        <v>281</v>
      </c>
      <c r="D109" s="103">
        <v>2080505</v>
      </c>
      <c r="E109" s="103" t="s">
        <v>158</v>
      </c>
      <c r="F109" s="103">
        <v>30108</v>
      </c>
      <c r="G109" s="103" t="s">
        <v>281</v>
      </c>
      <c r="H109" s="127">
        <f t="shared" si="1"/>
        <v>11489</v>
      </c>
      <c r="I109" s="127">
        <v>11489</v>
      </c>
      <c r="J109" s="125"/>
      <c r="K109" s="125"/>
      <c r="L109" s="125"/>
      <c r="M109" s="127">
        <v>11489</v>
      </c>
      <c r="N109" s="125"/>
      <c r="O109" s="125"/>
      <c r="P109" s="125"/>
      <c r="Q109" s="125"/>
      <c r="R109" s="125"/>
      <c r="S109" s="125"/>
      <c r="T109" s="125"/>
      <c r="U109" s="125"/>
    </row>
    <row r="110" ht="18.75" customHeight="1" spans="1:21">
      <c r="A110" s="126" t="s">
        <v>106</v>
      </c>
      <c r="B110" s="126" t="s">
        <v>361</v>
      </c>
      <c r="C110" s="126" t="s">
        <v>283</v>
      </c>
      <c r="D110" s="103">
        <v>2101102</v>
      </c>
      <c r="E110" s="103" t="s">
        <v>164</v>
      </c>
      <c r="F110" s="103" t="s">
        <v>285</v>
      </c>
      <c r="G110" s="103" t="s">
        <v>286</v>
      </c>
      <c r="H110" s="127">
        <f t="shared" si="1"/>
        <v>6463</v>
      </c>
      <c r="I110" s="127">
        <v>6463</v>
      </c>
      <c r="J110" s="125"/>
      <c r="K110" s="125"/>
      <c r="L110" s="125"/>
      <c r="M110" s="127">
        <v>6463</v>
      </c>
      <c r="N110" s="125"/>
      <c r="O110" s="125"/>
      <c r="P110" s="125"/>
      <c r="Q110" s="125"/>
      <c r="R110" s="125"/>
      <c r="S110" s="125"/>
      <c r="T110" s="125"/>
      <c r="U110" s="125"/>
    </row>
    <row r="111" ht="18.75" customHeight="1" spans="1:21">
      <c r="A111" s="126" t="s">
        <v>106</v>
      </c>
      <c r="B111" s="126" t="s">
        <v>361</v>
      </c>
      <c r="C111" s="126" t="s">
        <v>283</v>
      </c>
      <c r="D111" s="103">
        <v>2101103</v>
      </c>
      <c r="E111" s="103" t="s">
        <v>165</v>
      </c>
      <c r="F111" s="103" t="s">
        <v>288</v>
      </c>
      <c r="G111" s="103" t="s">
        <v>289</v>
      </c>
      <c r="H111" s="127">
        <f t="shared" si="1"/>
        <v>2873</v>
      </c>
      <c r="I111" s="127">
        <v>2873</v>
      </c>
      <c r="J111" s="125"/>
      <c r="K111" s="125"/>
      <c r="L111" s="125"/>
      <c r="M111" s="127">
        <v>2873</v>
      </c>
      <c r="N111" s="125"/>
      <c r="O111" s="125"/>
      <c r="P111" s="125"/>
      <c r="Q111" s="125"/>
      <c r="R111" s="125"/>
      <c r="S111" s="125"/>
      <c r="T111" s="125"/>
      <c r="U111" s="125"/>
    </row>
    <row r="112" ht="18.75" customHeight="1" spans="1:21">
      <c r="A112" s="126" t="s">
        <v>106</v>
      </c>
      <c r="B112" s="126" t="s">
        <v>361</v>
      </c>
      <c r="C112" s="126" t="s">
        <v>283</v>
      </c>
      <c r="D112" s="103">
        <v>2101102</v>
      </c>
      <c r="E112" s="103" t="s">
        <v>164</v>
      </c>
      <c r="F112" s="103" t="s">
        <v>290</v>
      </c>
      <c r="G112" s="103" t="s">
        <v>291</v>
      </c>
      <c r="H112" s="127">
        <f t="shared" si="1"/>
        <v>470</v>
      </c>
      <c r="I112" s="127">
        <v>470</v>
      </c>
      <c r="J112" s="125"/>
      <c r="K112" s="125"/>
      <c r="L112" s="125"/>
      <c r="M112" s="127">
        <v>470</v>
      </c>
      <c r="N112" s="125"/>
      <c r="O112" s="125"/>
      <c r="P112" s="125"/>
      <c r="Q112" s="125"/>
      <c r="R112" s="125"/>
      <c r="S112" s="125"/>
      <c r="T112" s="125"/>
      <c r="U112" s="125"/>
    </row>
    <row r="113" ht="18.75" customHeight="1" spans="1:21">
      <c r="A113" s="126" t="s">
        <v>106</v>
      </c>
      <c r="B113" s="126" t="s">
        <v>361</v>
      </c>
      <c r="C113" s="126" t="s">
        <v>283</v>
      </c>
      <c r="D113" s="103">
        <v>2010550</v>
      </c>
      <c r="E113" s="103" t="s">
        <v>357</v>
      </c>
      <c r="F113" s="103" t="s">
        <v>290</v>
      </c>
      <c r="G113" s="103" t="s">
        <v>291</v>
      </c>
      <c r="H113" s="127">
        <f t="shared" si="1"/>
        <v>360</v>
      </c>
      <c r="I113" s="127">
        <v>360</v>
      </c>
      <c r="J113" s="125"/>
      <c r="K113" s="125"/>
      <c r="L113" s="125"/>
      <c r="M113" s="127">
        <v>360</v>
      </c>
      <c r="N113" s="125"/>
      <c r="O113" s="125"/>
      <c r="P113" s="125"/>
      <c r="Q113" s="125"/>
      <c r="R113" s="125"/>
      <c r="S113" s="125"/>
      <c r="T113" s="125"/>
      <c r="U113" s="125"/>
    </row>
    <row r="114" ht="18.75" customHeight="1" spans="1:21">
      <c r="A114" s="126" t="s">
        <v>106</v>
      </c>
      <c r="B114" s="126" t="s">
        <v>362</v>
      </c>
      <c r="C114" s="126" t="s">
        <v>294</v>
      </c>
      <c r="D114" s="103">
        <v>2010550</v>
      </c>
      <c r="E114" s="103" t="s">
        <v>357</v>
      </c>
      <c r="F114" s="103" t="s">
        <v>273</v>
      </c>
      <c r="G114" s="103" t="s">
        <v>274</v>
      </c>
      <c r="H114" s="127">
        <f t="shared" si="1"/>
        <v>900</v>
      </c>
      <c r="I114" s="127">
        <v>900</v>
      </c>
      <c r="J114" s="125"/>
      <c r="K114" s="125"/>
      <c r="L114" s="125"/>
      <c r="M114" s="127">
        <v>900</v>
      </c>
      <c r="N114" s="125"/>
      <c r="O114" s="125"/>
      <c r="P114" s="125"/>
      <c r="Q114" s="125"/>
      <c r="R114" s="125"/>
      <c r="S114" s="125"/>
      <c r="T114" s="125"/>
      <c r="U114" s="125"/>
    </row>
    <row r="115" ht="18.75" customHeight="1" spans="1:21">
      <c r="A115" s="126" t="s">
        <v>106</v>
      </c>
      <c r="B115" s="126" t="s">
        <v>363</v>
      </c>
      <c r="C115" s="126" t="s">
        <v>296</v>
      </c>
      <c r="D115" s="103">
        <v>2010550</v>
      </c>
      <c r="E115" s="103" t="s">
        <v>357</v>
      </c>
      <c r="F115" s="103">
        <v>30201</v>
      </c>
      <c r="G115" s="103" t="s">
        <v>297</v>
      </c>
      <c r="H115" s="127">
        <f t="shared" si="1"/>
        <v>2375</v>
      </c>
      <c r="I115" s="127">
        <v>2375</v>
      </c>
      <c r="J115" s="125"/>
      <c r="K115" s="125"/>
      <c r="L115" s="125"/>
      <c r="M115" s="127">
        <v>2375</v>
      </c>
      <c r="N115" s="125"/>
      <c r="O115" s="125"/>
      <c r="P115" s="125"/>
      <c r="Q115" s="125"/>
      <c r="R115" s="125"/>
      <c r="S115" s="125"/>
      <c r="T115" s="125"/>
      <c r="U115" s="125"/>
    </row>
    <row r="116" ht="18.75" customHeight="1" spans="1:21">
      <c r="A116" s="126" t="s">
        <v>124</v>
      </c>
      <c r="B116" s="126" t="s">
        <v>364</v>
      </c>
      <c r="C116" s="126" t="s">
        <v>270</v>
      </c>
      <c r="D116" s="103">
        <v>2120101</v>
      </c>
      <c r="E116" s="103" t="s">
        <v>268</v>
      </c>
      <c r="F116" s="103">
        <v>30101</v>
      </c>
      <c r="G116" s="103" t="s">
        <v>276</v>
      </c>
      <c r="H116" s="127">
        <f t="shared" si="1"/>
        <v>55032</v>
      </c>
      <c r="I116" s="127">
        <v>55032</v>
      </c>
      <c r="J116" s="125"/>
      <c r="K116" s="125"/>
      <c r="L116" s="125"/>
      <c r="M116" s="127">
        <v>55032</v>
      </c>
      <c r="N116" s="125"/>
      <c r="O116" s="125"/>
      <c r="P116" s="125"/>
      <c r="Q116" s="125"/>
      <c r="R116" s="125"/>
      <c r="S116" s="125"/>
      <c r="T116" s="125"/>
      <c r="U116" s="125"/>
    </row>
    <row r="117" ht="18.75" customHeight="1" spans="1:21">
      <c r="A117" s="126" t="s">
        <v>124</v>
      </c>
      <c r="B117" s="126" t="s">
        <v>364</v>
      </c>
      <c r="C117" s="126" t="s">
        <v>270</v>
      </c>
      <c r="D117" s="103">
        <v>2120101</v>
      </c>
      <c r="E117" s="103" t="s">
        <v>268</v>
      </c>
      <c r="F117" s="103" t="s">
        <v>277</v>
      </c>
      <c r="G117" s="103" t="s">
        <v>278</v>
      </c>
      <c r="H117" s="127">
        <f t="shared" si="1"/>
        <v>37776</v>
      </c>
      <c r="I117" s="127">
        <v>37776</v>
      </c>
      <c r="J117" s="125"/>
      <c r="K117" s="125"/>
      <c r="L117" s="125"/>
      <c r="M117" s="127">
        <v>37776</v>
      </c>
      <c r="N117" s="125"/>
      <c r="O117" s="125"/>
      <c r="P117" s="125"/>
      <c r="Q117" s="125"/>
      <c r="R117" s="125"/>
      <c r="S117" s="125"/>
      <c r="T117" s="125"/>
      <c r="U117" s="125"/>
    </row>
    <row r="118" ht="18.75" customHeight="1" spans="1:21">
      <c r="A118" s="126" t="s">
        <v>124</v>
      </c>
      <c r="B118" s="126" t="s">
        <v>364</v>
      </c>
      <c r="C118" s="126" t="s">
        <v>279</v>
      </c>
      <c r="D118" s="103">
        <v>2120101</v>
      </c>
      <c r="E118" s="103" t="s">
        <v>268</v>
      </c>
      <c r="F118" s="103" t="s">
        <v>277</v>
      </c>
      <c r="G118" s="103" t="s">
        <v>278</v>
      </c>
      <c r="H118" s="127">
        <f t="shared" si="1"/>
        <v>12000</v>
      </c>
      <c r="I118" s="127">
        <v>12000</v>
      </c>
      <c r="J118" s="125"/>
      <c r="K118" s="125"/>
      <c r="L118" s="125"/>
      <c r="M118" s="127">
        <v>12000</v>
      </c>
      <c r="N118" s="125"/>
      <c r="O118" s="125"/>
      <c r="P118" s="125"/>
      <c r="Q118" s="125"/>
      <c r="R118" s="125"/>
      <c r="S118" s="125"/>
      <c r="T118" s="125"/>
      <c r="U118" s="125"/>
    </row>
    <row r="119" ht="18.75" customHeight="1" spans="1:21">
      <c r="A119" s="126" t="s">
        <v>124</v>
      </c>
      <c r="B119" s="126" t="s">
        <v>364</v>
      </c>
      <c r="C119" s="126" t="s">
        <v>365</v>
      </c>
      <c r="D119" s="103">
        <v>2120101</v>
      </c>
      <c r="E119" s="103" t="s">
        <v>268</v>
      </c>
      <c r="F119" s="103">
        <v>30107</v>
      </c>
      <c r="G119" s="103" t="s">
        <v>366</v>
      </c>
      <c r="H119" s="127">
        <f t="shared" si="1"/>
        <v>24960</v>
      </c>
      <c r="I119" s="127">
        <v>24960</v>
      </c>
      <c r="J119" s="125"/>
      <c r="K119" s="125"/>
      <c r="L119" s="125"/>
      <c r="M119" s="127">
        <v>24960</v>
      </c>
      <c r="N119" s="125"/>
      <c r="O119" s="125"/>
      <c r="P119" s="125"/>
      <c r="Q119" s="125"/>
      <c r="R119" s="125"/>
      <c r="S119" s="125"/>
      <c r="T119" s="125"/>
      <c r="U119" s="125"/>
    </row>
    <row r="120" ht="18.75" customHeight="1" spans="1:21">
      <c r="A120" s="126" t="s">
        <v>124</v>
      </c>
      <c r="B120" s="126" t="s">
        <v>364</v>
      </c>
      <c r="C120" s="126" t="s">
        <v>367</v>
      </c>
      <c r="D120" s="103">
        <v>2120101</v>
      </c>
      <c r="E120" s="103" t="s">
        <v>268</v>
      </c>
      <c r="F120" s="103">
        <v>30107</v>
      </c>
      <c r="G120" s="103" t="s">
        <v>366</v>
      </c>
      <c r="H120" s="127">
        <f t="shared" si="1"/>
        <v>14304</v>
      </c>
      <c r="I120" s="127">
        <v>14304</v>
      </c>
      <c r="J120" s="125"/>
      <c r="K120" s="125"/>
      <c r="L120" s="125"/>
      <c r="M120" s="127">
        <v>14304</v>
      </c>
      <c r="N120" s="125"/>
      <c r="O120" s="125"/>
      <c r="P120" s="125"/>
      <c r="Q120" s="125"/>
      <c r="R120" s="125"/>
      <c r="S120" s="125"/>
      <c r="T120" s="125"/>
      <c r="U120" s="125"/>
    </row>
    <row r="121" ht="18.75" customHeight="1" spans="1:21">
      <c r="A121" s="126" t="s">
        <v>124</v>
      </c>
      <c r="B121" s="126" t="s">
        <v>364</v>
      </c>
      <c r="C121" s="126" t="s">
        <v>270</v>
      </c>
      <c r="D121" s="103">
        <v>2120101</v>
      </c>
      <c r="E121" s="103" t="s">
        <v>268</v>
      </c>
      <c r="F121" s="103">
        <v>30103</v>
      </c>
      <c r="G121" s="103" t="s">
        <v>269</v>
      </c>
      <c r="H121" s="127">
        <f t="shared" si="1"/>
        <v>4586</v>
      </c>
      <c r="I121" s="127">
        <v>4586</v>
      </c>
      <c r="J121" s="125"/>
      <c r="K121" s="125"/>
      <c r="L121" s="125"/>
      <c r="M121" s="127">
        <v>4586</v>
      </c>
      <c r="N121" s="125"/>
      <c r="O121" s="125"/>
      <c r="P121" s="125"/>
      <c r="Q121" s="125"/>
      <c r="R121" s="125"/>
      <c r="S121" s="125"/>
      <c r="T121" s="125"/>
      <c r="U121" s="125"/>
    </row>
    <row r="122" ht="18.75" customHeight="1" spans="1:21">
      <c r="A122" s="126" t="s">
        <v>124</v>
      </c>
      <c r="B122" s="126" t="s">
        <v>364</v>
      </c>
      <c r="C122" s="126" t="s">
        <v>368</v>
      </c>
      <c r="D122" s="103">
        <v>2120101</v>
      </c>
      <c r="E122" s="103" t="s">
        <v>268</v>
      </c>
      <c r="F122" s="103">
        <v>30103</v>
      </c>
      <c r="G122" s="103" t="s">
        <v>269</v>
      </c>
      <c r="H122" s="127">
        <f t="shared" si="1"/>
        <v>36000</v>
      </c>
      <c r="I122" s="127">
        <v>36000</v>
      </c>
      <c r="J122" s="125"/>
      <c r="K122" s="125"/>
      <c r="L122" s="125"/>
      <c r="M122" s="127">
        <v>36000</v>
      </c>
      <c r="N122" s="125"/>
      <c r="O122" s="125"/>
      <c r="P122" s="125"/>
      <c r="Q122" s="125"/>
      <c r="R122" s="125"/>
      <c r="S122" s="125"/>
      <c r="T122" s="125"/>
      <c r="U122" s="125"/>
    </row>
    <row r="123" ht="18.75" customHeight="1" spans="1:21">
      <c r="A123" s="126" t="s">
        <v>124</v>
      </c>
      <c r="B123" s="126" t="s">
        <v>369</v>
      </c>
      <c r="C123" s="126" t="s">
        <v>281</v>
      </c>
      <c r="D123" s="103">
        <v>2080505</v>
      </c>
      <c r="E123" s="103" t="s">
        <v>158</v>
      </c>
      <c r="F123" s="103">
        <v>30108</v>
      </c>
      <c r="G123" s="103" t="s">
        <v>281</v>
      </c>
      <c r="H123" s="127">
        <f t="shared" si="1"/>
        <v>21866</v>
      </c>
      <c r="I123" s="127">
        <v>21866</v>
      </c>
      <c r="J123" s="125"/>
      <c r="K123" s="125"/>
      <c r="L123" s="125"/>
      <c r="M123" s="127">
        <v>21866</v>
      </c>
      <c r="N123" s="125"/>
      <c r="O123" s="125"/>
      <c r="P123" s="125"/>
      <c r="Q123" s="125"/>
      <c r="R123" s="125"/>
      <c r="S123" s="125"/>
      <c r="T123" s="125"/>
      <c r="U123" s="125"/>
    </row>
    <row r="124" ht="18.75" customHeight="1" spans="1:21">
      <c r="A124" s="126" t="s">
        <v>124</v>
      </c>
      <c r="B124" s="126" t="s">
        <v>370</v>
      </c>
      <c r="C124" s="126" t="s">
        <v>283</v>
      </c>
      <c r="D124" s="103">
        <v>2101102</v>
      </c>
      <c r="E124" s="103" t="s">
        <v>164</v>
      </c>
      <c r="F124" s="103" t="s">
        <v>285</v>
      </c>
      <c r="G124" s="103" t="s">
        <v>286</v>
      </c>
      <c r="H124" s="127">
        <f t="shared" si="1"/>
        <v>12300</v>
      </c>
      <c r="I124" s="127">
        <v>12300</v>
      </c>
      <c r="J124" s="125"/>
      <c r="K124" s="125"/>
      <c r="L124" s="125"/>
      <c r="M124" s="127">
        <v>12300</v>
      </c>
      <c r="N124" s="125"/>
      <c r="O124" s="125"/>
      <c r="P124" s="125"/>
      <c r="Q124" s="125"/>
      <c r="R124" s="125"/>
      <c r="S124" s="125"/>
      <c r="T124" s="125"/>
      <c r="U124" s="125"/>
    </row>
    <row r="125" ht="18.75" customHeight="1" spans="1:21">
      <c r="A125" s="126" t="s">
        <v>124</v>
      </c>
      <c r="B125" s="126" t="s">
        <v>370</v>
      </c>
      <c r="C125" s="126" t="s">
        <v>283</v>
      </c>
      <c r="D125" s="103">
        <v>2101103</v>
      </c>
      <c r="E125" s="103" t="s">
        <v>165</v>
      </c>
      <c r="F125" s="103" t="s">
        <v>288</v>
      </c>
      <c r="G125" s="103" t="s">
        <v>289</v>
      </c>
      <c r="H125" s="127">
        <f t="shared" si="1"/>
        <v>5467</v>
      </c>
      <c r="I125" s="127">
        <v>5467</v>
      </c>
      <c r="J125" s="125"/>
      <c r="K125" s="125"/>
      <c r="L125" s="125"/>
      <c r="M125" s="127">
        <v>5467</v>
      </c>
      <c r="N125" s="125"/>
      <c r="O125" s="125"/>
      <c r="P125" s="125"/>
      <c r="Q125" s="125"/>
      <c r="R125" s="125"/>
      <c r="S125" s="125"/>
      <c r="T125" s="125"/>
      <c r="U125" s="125"/>
    </row>
    <row r="126" ht="18.75" customHeight="1" spans="1:21">
      <c r="A126" s="126" t="s">
        <v>124</v>
      </c>
      <c r="B126" s="126" t="s">
        <v>370</v>
      </c>
      <c r="C126" s="126" t="s">
        <v>283</v>
      </c>
      <c r="D126" s="103">
        <v>2101102</v>
      </c>
      <c r="E126" s="103" t="s">
        <v>164</v>
      </c>
      <c r="F126" s="103" t="s">
        <v>290</v>
      </c>
      <c r="G126" s="103" t="s">
        <v>291</v>
      </c>
      <c r="H126" s="127">
        <f t="shared" si="1"/>
        <v>940</v>
      </c>
      <c r="I126" s="127">
        <v>940</v>
      </c>
      <c r="J126" s="125"/>
      <c r="K126" s="125"/>
      <c r="L126" s="125"/>
      <c r="M126" s="127">
        <v>940</v>
      </c>
      <c r="N126" s="125"/>
      <c r="O126" s="125"/>
      <c r="P126" s="125"/>
      <c r="Q126" s="125"/>
      <c r="R126" s="125"/>
      <c r="S126" s="125"/>
      <c r="T126" s="125"/>
      <c r="U126" s="125"/>
    </row>
    <row r="127" ht="18.75" customHeight="1" spans="1:21">
      <c r="A127" s="126" t="s">
        <v>124</v>
      </c>
      <c r="B127" s="126" t="s">
        <v>370</v>
      </c>
      <c r="C127" s="126" t="s">
        <v>283</v>
      </c>
      <c r="D127" s="103">
        <v>2120101</v>
      </c>
      <c r="E127" s="103" t="s">
        <v>268</v>
      </c>
      <c r="F127" s="103" t="s">
        <v>290</v>
      </c>
      <c r="G127" s="103" t="s">
        <v>291</v>
      </c>
      <c r="H127" s="127">
        <f t="shared" si="1"/>
        <v>684</v>
      </c>
      <c r="I127" s="127">
        <v>684</v>
      </c>
      <c r="J127" s="125"/>
      <c r="K127" s="125"/>
      <c r="L127" s="125"/>
      <c r="M127" s="127">
        <v>684</v>
      </c>
      <c r="N127" s="125"/>
      <c r="O127" s="125"/>
      <c r="P127" s="125"/>
      <c r="Q127" s="125"/>
      <c r="R127" s="125"/>
      <c r="S127" s="125"/>
      <c r="T127" s="125"/>
      <c r="U127" s="125"/>
    </row>
    <row r="128" ht="18.75" customHeight="1" spans="1:21">
      <c r="A128" s="126" t="s">
        <v>124</v>
      </c>
      <c r="B128" s="126" t="s">
        <v>371</v>
      </c>
      <c r="C128" s="126" t="s">
        <v>296</v>
      </c>
      <c r="D128" s="103">
        <v>2120101</v>
      </c>
      <c r="E128" s="103" t="s">
        <v>268</v>
      </c>
      <c r="F128" s="103">
        <v>30201</v>
      </c>
      <c r="G128" s="103" t="s">
        <v>297</v>
      </c>
      <c r="H128" s="127">
        <f t="shared" si="1"/>
        <v>4750</v>
      </c>
      <c r="I128" s="127">
        <v>4750</v>
      </c>
      <c r="J128" s="125"/>
      <c r="K128" s="125"/>
      <c r="L128" s="125"/>
      <c r="M128" s="127">
        <v>4750</v>
      </c>
      <c r="N128" s="125"/>
      <c r="O128" s="125"/>
      <c r="P128" s="125"/>
      <c r="Q128" s="125"/>
      <c r="R128" s="125"/>
      <c r="S128" s="125"/>
      <c r="T128" s="125"/>
      <c r="U128" s="125"/>
    </row>
    <row r="129" ht="18.75" customHeight="1" spans="1:21">
      <c r="A129" s="126" t="s">
        <v>112</v>
      </c>
      <c r="B129" s="126" t="s">
        <v>372</v>
      </c>
      <c r="C129" s="126" t="s">
        <v>373</v>
      </c>
      <c r="D129" s="103">
        <v>2100499</v>
      </c>
      <c r="E129" s="103" t="s">
        <v>374</v>
      </c>
      <c r="F129" s="103">
        <v>30101</v>
      </c>
      <c r="G129" s="103" t="s">
        <v>276</v>
      </c>
      <c r="H129" s="127">
        <f t="shared" si="1"/>
        <v>154080</v>
      </c>
      <c r="I129" s="127">
        <v>154080</v>
      </c>
      <c r="J129" s="125"/>
      <c r="K129" s="125"/>
      <c r="L129" s="125"/>
      <c r="M129" s="127">
        <v>154080</v>
      </c>
      <c r="N129" s="125"/>
      <c r="O129" s="125"/>
      <c r="P129" s="125"/>
      <c r="Q129" s="125"/>
      <c r="R129" s="125"/>
      <c r="S129" s="125"/>
      <c r="T129" s="125"/>
      <c r="U129" s="125"/>
    </row>
    <row r="130" ht="18.75" customHeight="1" spans="1:21">
      <c r="A130" s="126" t="s">
        <v>112</v>
      </c>
      <c r="B130" s="126" t="s">
        <v>372</v>
      </c>
      <c r="C130" s="126" t="s">
        <v>373</v>
      </c>
      <c r="D130" s="103">
        <v>2100499</v>
      </c>
      <c r="E130" s="103" t="s">
        <v>374</v>
      </c>
      <c r="F130" s="103" t="s">
        <v>277</v>
      </c>
      <c r="G130" s="103" t="s">
        <v>278</v>
      </c>
      <c r="H130" s="127">
        <f t="shared" si="1"/>
        <v>102612</v>
      </c>
      <c r="I130" s="127">
        <v>102612</v>
      </c>
      <c r="J130" s="125"/>
      <c r="K130" s="125"/>
      <c r="L130" s="125"/>
      <c r="M130" s="127">
        <v>102612</v>
      </c>
      <c r="N130" s="125"/>
      <c r="O130" s="125"/>
      <c r="P130" s="125"/>
      <c r="Q130" s="125"/>
      <c r="R130" s="125"/>
      <c r="S130" s="125"/>
      <c r="T130" s="125"/>
      <c r="U130" s="125"/>
    </row>
    <row r="131" ht="18.75" customHeight="1" spans="1:21">
      <c r="A131" s="126" t="s">
        <v>112</v>
      </c>
      <c r="B131" s="126" t="s">
        <v>372</v>
      </c>
      <c r="C131" s="126" t="s">
        <v>279</v>
      </c>
      <c r="D131" s="103">
        <v>2100499</v>
      </c>
      <c r="E131" s="103" t="s">
        <v>374</v>
      </c>
      <c r="F131" s="103" t="s">
        <v>277</v>
      </c>
      <c r="G131" s="103" t="s">
        <v>278</v>
      </c>
      <c r="H131" s="127">
        <f t="shared" si="1"/>
        <v>30000</v>
      </c>
      <c r="I131" s="127">
        <v>30000</v>
      </c>
      <c r="J131" s="125"/>
      <c r="K131" s="125"/>
      <c r="L131" s="125"/>
      <c r="M131" s="127">
        <v>30000</v>
      </c>
      <c r="N131" s="125"/>
      <c r="O131" s="125"/>
      <c r="P131" s="125"/>
      <c r="Q131" s="125"/>
      <c r="R131" s="125"/>
      <c r="S131" s="125"/>
      <c r="T131" s="125"/>
      <c r="U131" s="125"/>
    </row>
    <row r="132" ht="18.75" customHeight="1" spans="1:21">
      <c r="A132" s="126" t="s">
        <v>112</v>
      </c>
      <c r="B132" s="126" t="s">
        <v>372</v>
      </c>
      <c r="C132" s="130" t="s">
        <v>365</v>
      </c>
      <c r="D132" s="103">
        <v>2100499</v>
      </c>
      <c r="E132" s="103" t="s">
        <v>374</v>
      </c>
      <c r="F132" s="103">
        <v>30107</v>
      </c>
      <c r="G132" s="103" t="s">
        <v>366</v>
      </c>
      <c r="H132" s="127">
        <f t="shared" si="1"/>
        <v>62220</v>
      </c>
      <c r="I132" s="127">
        <v>62220</v>
      </c>
      <c r="J132" s="125"/>
      <c r="K132" s="125"/>
      <c r="L132" s="125"/>
      <c r="M132" s="127">
        <v>62220</v>
      </c>
      <c r="N132" s="125"/>
      <c r="O132" s="125"/>
      <c r="P132" s="125"/>
      <c r="Q132" s="125"/>
      <c r="R132" s="125"/>
      <c r="S132" s="125"/>
      <c r="T132" s="125"/>
      <c r="U132" s="125"/>
    </row>
    <row r="133" ht="18.75" customHeight="1" spans="1:21">
      <c r="A133" s="126" t="s">
        <v>112</v>
      </c>
      <c r="B133" s="126" t="s">
        <v>372</v>
      </c>
      <c r="C133" s="130" t="s">
        <v>367</v>
      </c>
      <c r="D133" s="103">
        <v>2100499</v>
      </c>
      <c r="E133" s="103" t="s">
        <v>374</v>
      </c>
      <c r="F133" s="103">
        <v>30107</v>
      </c>
      <c r="G133" s="103" t="s">
        <v>366</v>
      </c>
      <c r="H133" s="127">
        <f t="shared" si="1"/>
        <v>36276</v>
      </c>
      <c r="I133" s="127">
        <v>36276</v>
      </c>
      <c r="J133" s="125"/>
      <c r="K133" s="125"/>
      <c r="L133" s="125"/>
      <c r="M133" s="127">
        <v>36276</v>
      </c>
      <c r="N133" s="125"/>
      <c r="O133" s="125"/>
      <c r="P133" s="125"/>
      <c r="Q133" s="125"/>
      <c r="R133" s="125"/>
      <c r="S133" s="125"/>
      <c r="T133" s="125"/>
      <c r="U133" s="125"/>
    </row>
    <row r="134" ht="18.75" customHeight="1" spans="1:21">
      <c r="A134" s="126" t="s">
        <v>112</v>
      </c>
      <c r="B134" s="126" t="s">
        <v>372</v>
      </c>
      <c r="C134" s="126" t="s">
        <v>373</v>
      </c>
      <c r="D134" s="103">
        <v>2100499</v>
      </c>
      <c r="E134" s="103" t="s">
        <v>374</v>
      </c>
      <c r="F134" s="103">
        <v>30103</v>
      </c>
      <c r="G134" s="103" t="s">
        <v>269</v>
      </c>
      <c r="H134" s="127">
        <f t="shared" si="1"/>
        <v>12840</v>
      </c>
      <c r="I134" s="127">
        <v>12840</v>
      </c>
      <c r="J134" s="125"/>
      <c r="K134" s="125"/>
      <c r="L134" s="125"/>
      <c r="M134" s="127">
        <v>12840</v>
      </c>
      <c r="N134" s="125"/>
      <c r="O134" s="125"/>
      <c r="P134" s="125"/>
      <c r="Q134" s="125"/>
      <c r="R134" s="125"/>
      <c r="S134" s="125"/>
      <c r="T134" s="125"/>
      <c r="U134" s="125"/>
    </row>
    <row r="135" ht="18.75" customHeight="1" spans="1:21">
      <c r="A135" s="126" t="s">
        <v>112</v>
      </c>
      <c r="B135" s="126" t="s">
        <v>372</v>
      </c>
      <c r="C135" s="126" t="s">
        <v>368</v>
      </c>
      <c r="D135" s="103">
        <v>2100499</v>
      </c>
      <c r="E135" s="103" t="s">
        <v>374</v>
      </c>
      <c r="F135" s="103">
        <v>30103</v>
      </c>
      <c r="G135" s="103" t="s">
        <v>269</v>
      </c>
      <c r="H135" s="127">
        <f t="shared" si="1"/>
        <v>90000</v>
      </c>
      <c r="I135" s="127">
        <v>90000</v>
      </c>
      <c r="J135" s="125"/>
      <c r="K135" s="125"/>
      <c r="L135" s="125"/>
      <c r="M135" s="127">
        <v>90000</v>
      </c>
      <c r="N135" s="125"/>
      <c r="O135" s="125"/>
      <c r="P135" s="125"/>
      <c r="Q135" s="125"/>
      <c r="R135" s="125"/>
      <c r="S135" s="125"/>
      <c r="T135" s="125"/>
      <c r="U135" s="125"/>
    </row>
    <row r="136" ht="18.75" customHeight="1" spans="1:21">
      <c r="A136" s="126" t="s">
        <v>112</v>
      </c>
      <c r="B136" s="126" t="s">
        <v>375</v>
      </c>
      <c r="C136" s="126" t="s">
        <v>281</v>
      </c>
      <c r="D136" s="103">
        <v>2080505</v>
      </c>
      <c r="E136" s="103" t="s">
        <v>158</v>
      </c>
      <c r="F136" s="103">
        <v>30108</v>
      </c>
      <c r="G136" s="103" t="s">
        <v>281</v>
      </c>
      <c r="H136" s="127">
        <f t="shared" si="1"/>
        <v>58885</v>
      </c>
      <c r="I136" s="127">
        <v>58885</v>
      </c>
      <c r="J136" s="125"/>
      <c r="K136" s="125"/>
      <c r="L136" s="125"/>
      <c r="M136" s="127">
        <v>58885</v>
      </c>
      <c r="N136" s="125"/>
      <c r="O136" s="125"/>
      <c r="P136" s="125"/>
      <c r="Q136" s="125"/>
      <c r="R136" s="125"/>
      <c r="S136" s="125"/>
      <c r="T136" s="125"/>
      <c r="U136" s="125"/>
    </row>
    <row r="137" ht="18.75" customHeight="1" spans="1:21">
      <c r="A137" s="126" t="s">
        <v>112</v>
      </c>
      <c r="B137" s="126" t="s">
        <v>376</v>
      </c>
      <c r="C137" s="126" t="s">
        <v>283</v>
      </c>
      <c r="D137" s="103">
        <v>2101102</v>
      </c>
      <c r="E137" s="103" t="s">
        <v>164</v>
      </c>
      <c r="F137" s="103" t="s">
        <v>285</v>
      </c>
      <c r="G137" s="103" t="s">
        <v>286</v>
      </c>
      <c r="H137" s="127">
        <f t="shared" si="1"/>
        <v>33123</v>
      </c>
      <c r="I137" s="127">
        <v>33123</v>
      </c>
      <c r="J137" s="125"/>
      <c r="K137" s="125"/>
      <c r="L137" s="125"/>
      <c r="M137" s="127">
        <v>33123</v>
      </c>
      <c r="N137" s="125"/>
      <c r="O137" s="125"/>
      <c r="P137" s="125"/>
      <c r="Q137" s="125"/>
      <c r="R137" s="125"/>
      <c r="S137" s="125"/>
      <c r="T137" s="125"/>
      <c r="U137" s="125"/>
    </row>
    <row r="138" ht="18.75" customHeight="1" spans="1:21">
      <c r="A138" s="126" t="s">
        <v>112</v>
      </c>
      <c r="B138" s="126" t="s">
        <v>376</v>
      </c>
      <c r="C138" s="126" t="s">
        <v>283</v>
      </c>
      <c r="D138" s="103">
        <v>2101103</v>
      </c>
      <c r="E138" s="103" t="s">
        <v>165</v>
      </c>
      <c r="F138" s="103" t="s">
        <v>288</v>
      </c>
      <c r="G138" s="103" t="s">
        <v>289</v>
      </c>
      <c r="H138" s="127">
        <f t="shared" ref="H138:H201" si="2">I138</f>
        <v>14722</v>
      </c>
      <c r="I138" s="127">
        <v>14722</v>
      </c>
      <c r="J138" s="125"/>
      <c r="K138" s="125"/>
      <c r="L138" s="125"/>
      <c r="M138" s="127">
        <v>14722</v>
      </c>
      <c r="N138" s="125"/>
      <c r="O138" s="125"/>
      <c r="P138" s="125"/>
      <c r="Q138" s="125"/>
      <c r="R138" s="125"/>
      <c r="S138" s="125"/>
      <c r="T138" s="125"/>
      <c r="U138" s="125"/>
    </row>
    <row r="139" ht="18.75" customHeight="1" spans="1:21">
      <c r="A139" s="126" t="s">
        <v>112</v>
      </c>
      <c r="B139" s="126" t="s">
        <v>376</v>
      </c>
      <c r="C139" s="126" t="s">
        <v>283</v>
      </c>
      <c r="D139" s="103">
        <v>2101102</v>
      </c>
      <c r="E139" s="103" t="s">
        <v>164</v>
      </c>
      <c r="F139" s="103" t="s">
        <v>290</v>
      </c>
      <c r="G139" s="103" t="s">
        <v>291</v>
      </c>
      <c r="H139" s="127">
        <f t="shared" si="2"/>
        <v>2350</v>
      </c>
      <c r="I139" s="127">
        <v>2350</v>
      </c>
      <c r="J139" s="125"/>
      <c r="K139" s="125"/>
      <c r="L139" s="125"/>
      <c r="M139" s="127">
        <v>2350</v>
      </c>
      <c r="N139" s="125"/>
      <c r="O139" s="125"/>
      <c r="P139" s="125"/>
      <c r="Q139" s="125"/>
      <c r="R139" s="125"/>
      <c r="S139" s="125"/>
      <c r="T139" s="125"/>
      <c r="U139" s="125"/>
    </row>
    <row r="140" ht="18.75" customHeight="1" spans="1:21">
      <c r="A140" s="126" t="s">
        <v>112</v>
      </c>
      <c r="B140" s="126" t="s">
        <v>376</v>
      </c>
      <c r="C140" s="126" t="s">
        <v>283</v>
      </c>
      <c r="D140" s="103">
        <v>2100499</v>
      </c>
      <c r="E140" s="103" t="s">
        <v>374</v>
      </c>
      <c r="F140" s="103" t="s">
        <v>290</v>
      </c>
      <c r="G140" s="103" t="s">
        <v>291</v>
      </c>
      <c r="H140" s="127">
        <f t="shared" si="2"/>
        <v>1841</v>
      </c>
      <c r="I140" s="127">
        <v>1841</v>
      </c>
      <c r="J140" s="125"/>
      <c r="K140" s="125"/>
      <c r="L140" s="125"/>
      <c r="M140" s="127">
        <v>1841</v>
      </c>
      <c r="N140" s="125"/>
      <c r="O140" s="125"/>
      <c r="P140" s="125"/>
      <c r="Q140" s="125"/>
      <c r="R140" s="125"/>
      <c r="S140" s="125"/>
      <c r="T140" s="125"/>
      <c r="U140" s="125"/>
    </row>
    <row r="141" ht="18.75" customHeight="1" spans="1:21">
      <c r="A141" s="126" t="s">
        <v>112</v>
      </c>
      <c r="B141" s="126" t="s">
        <v>377</v>
      </c>
      <c r="C141" s="126" t="s">
        <v>296</v>
      </c>
      <c r="D141" s="103">
        <v>2100499</v>
      </c>
      <c r="E141" s="103" t="s">
        <v>374</v>
      </c>
      <c r="F141" s="103">
        <v>30201</v>
      </c>
      <c r="G141" s="103" t="s">
        <v>297</v>
      </c>
      <c r="H141" s="127">
        <f t="shared" si="2"/>
        <v>11875</v>
      </c>
      <c r="I141" s="127">
        <v>11875</v>
      </c>
      <c r="J141" s="125"/>
      <c r="K141" s="125"/>
      <c r="L141" s="125"/>
      <c r="M141" s="127">
        <v>11875</v>
      </c>
      <c r="N141" s="125"/>
      <c r="O141" s="125"/>
      <c r="P141" s="125"/>
      <c r="Q141" s="125"/>
      <c r="R141" s="125"/>
      <c r="S141" s="125"/>
      <c r="T141" s="125"/>
      <c r="U141" s="125"/>
    </row>
    <row r="142" ht="18.75" customHeight="1" spans="1:21">
      <c r="A142" s="126" t="s">
        <v>120</v>
      </c>
      <c r="B142" s="126" t="s">
        <v>378</v>
      </c>
      <c r="C142" s="126" t="s">
        <v>373</v>
      </c>
      <c r="D142" s="103">
        <v>2130204</v>
      </c>
      <c r="E142" s="103" t="s">
        <v>379</v>
      </c>
      <c r="F142" s="103">
        <v>30101</v>
      </c>
      <c r="G142" s="103" t="s">
        <v>276</v>
      </c>
      <c r="H142" s="127">
        <f t="shared" si="2"/>
        <v>177852</v>
      </c>
      <c r="I142" s="127">
        <v>177852</v>
      </c>
      <c r="J142" s="125"/>
      <c r="K142" s="125"/>
      <c r="L142" s="125"/>
      <c r="M142" s="127">
        <v>177852</v>
      </c>
      <c r="N142" s="125"/>
      <c r="O142" s="125"/>
      <c r="P142" s="125"/>
      <c r="Q142" s="125"/>
      <c r="R142" s="125"/>
      <c r="S142" s="125"/>
      <c r="T142" s="125"/>
      <c r="U142" s="125"/>
    </row>
    <row r="143" ht="18.75" customHeight="1" spans="1:21">
      <c r="A143" s="126" t="s">
        <v>120</v>
      </c>
      <c r="B143" s="126" t="s">
        <v>378</v>
      </c>
      <c r="C143" s="126" t="s">
        <v>373</v>
      </c>
      <c r="D143" s="103">
        <v>2130204</v>
      </c>
      <c r="E143" s="103" t="s">
        <v>379</v>
      </c>
      <c r="F143" s="103" t="s">
        <v>277</v>
      </c>
      <c r="G143" s="103" t="s">
        <v>278</v>
      </c>
      <c r="H143" s="127">
        <f t="shared" si="2"/>
        <v>115488</v>
      </c>
      <c r="I143" s="127">
        <v>115488</v>
      </c>
      <c r="J143" s="125"/>
      <c r="K143" s="125"/>
      <c r="L143" s="125"/>
      <c r="M143" s="127">
        <v>115488</v>
      </c>
      <c r="N143" s="125"/>
      <c r="O143" s="125"/>
      <c r="P143" s="125"/>
      <c r="Q143" s="125"/>
      <c r="R143" s="125"/>
      <c r="S143" s="125"/>
      <c r="T143" s="125"/>
      <c r="U143" s="125"/>
    </row>
    <row r="144" ht="18.75" customHeight="1" spans="1:21">
      <c r="A144" s="126" t="s">
        <v>120</v>
      </c>
      <c r="B144" s="126" t="s">
        <v>378</v>
      </c>
      <c r="C144" s="126" t="s">
        <v>279</v>
      </c>
      <c r="D144" s="103">
        <v>2130204</v>
      </c>
      <c r="E144" s="103" t="s">
        <v>379</v>
      </c>
      <c r="F144" s="103" t="s">
        <v>277</v>
      </c>
      <c r="G144" s="103" t="s">
        <v>278</v>
      </c>
      <c r="H144" s="127">
        <f t="shared" si="2"/>
        <v>36000</v>
      </c>
      <c r="I144" s="127">
        <v>36000</v>
      </c>
      <c r="J144" s="125"/>
      <c r="K144" s="125"/>
      <c r="L144" s="125"/>
      <c r="M144" s="127">
        <v>36000</v>
      </c>
      <c r="N144" s="125"/>
      <c r="O144" s="125"/>
      <c r="P144" s="125"/>
      <c r="Q144" s="125"/>
      <c r="R144" s="125"/>
      <c r="S144" s="125"/>
      <c r="T144" s="125"/>
      <c r="U144" s="125"/>
    </row>
    <row r="145" ht="18.75" customHeight="1" spans="1:21">
      <c r="A145" s="126" t="s">
        <v>120</v>
      </c>
      <c r="B145" s="126" t="s">
        <v>378</v>
      </c>
      <c r="C145" s="130" t="s">
        <v>365</v>
      </c>
      <c r="D145" s="103">
        <v>2130204</v>
      </c>
      <c r="E145" s="103" t="s">
        <v>379</v>
      </c>
      <c r="F145" s="103">
        <v>30107</v>
      </c>
      <c r="G145" s="103" t="s">
        <v>366</v>
      </c>
      <c r="H145" s="127">
        <f t="shared" si="2"/>
        <v>76080</v>
      </c>
      <c r="I145" s="127">
        <v>76080</v>
      </c>
      <c r="J145" s="125"/>
      <c r="K145" s="125"/>
      <c r="L145" s="125"/>
      <c r="M145" s="127">
        <v>76080</v>
      </c>
      <c r="N145" s="125"/>
      <c r="O145" s="125"/>
      <c r="P145" s="125"/>
      <c r="Q145" s="125"/>
      <c r="R145" s="125"/>
      <c r="S145" s="125"/>
      <c r="T145" s="125"/>
      <c r="U145" s="125"/>
    </row>
    <row r="146" ht="18.75" customHeight="1" spans="1:21">
      <c r="A146" s="126" t="s">
        <v>120</v>
      </c>
      <c r="B146" s="126" t="s">
        <v>378</v>
      </c>
      <c r="C146" s="130" t="s">
        <v>367</v>
      </c>
      <c r="D146" s="103">
        <v>2130204</v>
      </c>
      <c r="E146" s="103" t="s">
        <v>379</v>
      </c>
      <c r="F146" s="103">
        <v>30107</v>
      </c>
      <c r="G146" s="103" t="s">
        <v>366</v>
      </c>
      <c r="H146" s="127">
        <f t="shared" si="2"/>
        <v>44220</v>
      </c>
      <c r="I146" s="127">
        <v>44220</v>
      </c>
      <c r="J146" s="125"/>
      <c r="K146" s="125"/>
      <c r="L146" s="125"/>
      <c r="M146" s="127">
        <v>44220</v>
      </c>
      <c r="N146" s="125"/>
      <c r="O146" s="125"/>
      <c r="P146" s="125"/>
      <c r="Q146" s="125"/>
      <c r="R146" s="125"/>
      <c r="S146" s="125"/>
      <c r="T146" s="125"/>
      <c r="U146" s="125"/>
    </row>
    <row r="147" ht="18.75" customHeight="1" spans="1:21">
      <c r="A147" s="126" t="s">
        <v>120</v>
      </c>
      <c r="B147" s="126" t="s">
        <v>378</v>
      </c>
      <c r="C147" s="126" t="s">
        <v>373</v>
      </c>
      <c r="D147" s="103">
        <v>2130204</v>
      </c>
      <c r="E147" s="103" t="s">
        <v>379</v>
      </c>
      <c r="F147" s="103">
        <v>30103</v>
      </c>
      <c r="G147" s="103" t="s">
        <v>269</v>
      </c>
      <c r="H147" s="127">
        <f t="shared" si="2"/>
        <v>14748</v>
      </c>
      <c r="I147" s="127">
        <v>14748</v>
      </c>
      <c r="J147" s="125"/>
      <c r="K147" s="125"/>
      <c r="L147" s="125"/>
      <c r="M147" s="127">
        <v>14748</v>
      </c>
      <c r="N147" s="125"/>
      <c r="O147" s="125"/>
      <c r="P147" s="125"/>
      <c r="Q147" s="125"/>
      <c r="R147" s="125"/>
      <c r="S147" s="125"/>
      <c r="T147" s="125"/>
      <c r="U147" s="125"/>
    </row>
    <row r="148" ht="18.75" customHeight="1" spans="1:21">
      <c r="A148" s="126" t="s">
        <v>120</v>
      </c>
      <c r="B148" s="126" t="s">
        <v>378</v>
      </c>
      <c r="C148" s="126" t="s">
        <v>368</v>
      </c>
      <c r="D148" s="103">
        <v>2130204</v>
      </c>
      <c r="E148" s="103" t="s">
        <v>379</v>
      </c>
      <c r="F148" s="103">
        <v>30103</v>
      </c>
      <c r="G148" s="103" t="s">
        <v>269</v>
      </c>
      <c r="H148" s="127">
        <f t="shared" si="2"/>
        <v>108000</v>
      </c>
      <c r="I148" s="127">
        <v>108000</v>
      </c>
      <c r="J148" s="125"/>
      <c r="K148" s="125"/>
      <c r="L148" s="125"/>
      <c r="M148" s="127">
        <v>108000</v>
      </c>
      <c r="N148" s="125"/>
      <c r="O148" s="125"/>
      <c r="P148" s="125"/>
      <c r="Q148" s="125"/>
      <c r="R148" s="125"/>
      <c r="S148" s="125"/>
      <c r="T148" s="125"/>
      <c r="U148" s="125"/>
    </row>
    <row r="149" ht="18.75" customHeight="1" spans="1:21">
      <c r="A149" s="126" t="s">
        <v>120</v>
      </c>
      <c r="B149" s="126" t="s">
        <v>380</v>
      </c>
      <c r="C149" s="126" t="s">
        <v>281</v>
      </c>
      <c r="D149" s="103">
        <v>2080505</v>
      </c>
      <c r="E149" s="103" t="s">
        <v>158</v>
      </c>
      <c r="F149" s="103">
        <v>30108</v>
      </c>
      <c r="G149" s="103" t="s">
        <v>281</v>
      </c>
      <c r="H149" s="127">
        <f t="shared" si="2"/>
        <v>68543</v>
      </c>
      <c r="I149" s="127">
        <v>68543</v>
      </c>
      <c r="J149" s="125"/>
      <c r="K149" s="125"/>
      <c r="L149" s="125"/>
      <c r="M149" s="127">
        <v>68543</v>
      </c>
      <c r="N149" s="125"/>
      <c r="O149" s="125"/>
      <c r="P149" s="125"/>
      <c r="Q149" s="125"/>
      <c r="R149" s="125"/>
      <c r="S149" s="125"/>
      <c r="T149" s="125"/>
      <c r="U149" s="125"/>
    </row>
    <row r="150" ht="18.75" customHeight="1" spans="1:21">
      <c r="A150" s="126" t="s">
        <v>120</v>
      </c>
      <c r="B150" s="126" t="s">
        <v>381</v>
      </c>
      <c r="C150" s="126" t="s">
        <v>283</v>
      </c>
      <c r="D150" s="103">
        <v>2101102</v>
      </c>
      <c r="E150" s="103" t="s">
        <v>164</v>
      </c>
      <c r="F150" s="103" t="s">
        <v>285</v>
      </c>
      <c r="G150" s="103" t="s">
        <v>286</v>
      </c>
      <c r="H150" s="127">
        <f t="shared" si="2"/>
        <v>38555</v>
      </c>
      <c r="I150" s="127">
        <v>38555</v>
      </c>
      <c r="J150" s="125"/>
      <c r="K150" s="125"/>
      <c r="L150" s="125"/>
      <c r="M150" s="127">
        <v>38555</v>
      </c>
      <c r="N150" s="125"/>
      <c r="O150" s="125"/>
      <c r="P150" s="125"/>
      <c r="Q150" s="125"/>
      <c r="R150" s="125"/>
      <c r="S150" s="125"/>
      <c r="T150" s="125"/>
      <c r="U150" s="125"/>
    </row>
    <row r="151" ht="18.75" customHeight="1" spans="1:21">
      <c r="A151" s="126" t="s">
        <v>120</v>
      </c>
      <c r="B151" s="126" t="s">
        <v>381</v>
      </c>
      <c r="C151" s="126" t="s">
        <v>283</v>
      </c>
      <c r="D151" s="103">
        <v>2101103</v>
      </c>
      <c r="E151" s="103" t="s">
        <v>165</v>
      </c>
      <c r="F151" s="103" t="s">
        <v>288</v>
      </c>
      <c r="G151" s="103" t="s">
        <v>289</v>
      </c>
      <c r="H151" s="127">
        <f t="shared" si="2"/>
        <v>17136</v>
      </c>
      <c r="I151" s="127">
        <v>17136</v>
      </c>
      <c r="J151" s="125"/>
      <c r="K151" s="125"/>
      <c r="L151" s="125"/>
      <c r="M151" s="127">
        <v>17136</v>
      </c>
      <c r="N151" s="125"/>
      <c r="O151" s="125"/>
      <c r="P151" s="125"/>
      <c r="Q151" s="125"/>
      <c r="R151" s="125"/>
      <c r="S151" s="125"/>
      <c r="T151" s="125"/>
      <c r="U151" s="125"/>
    </row>
    <row r="152" ht="18.75" customHeight="1" spans="1:21">
      <c r="A152" s="126" t="s">
        <v>120</v>
      </c>
      <c r="B152" s="126" t="s">
        <v>381</v>
      </c>
      <c r="C152" s="126" t="s">
        <v>283</v>
      </c>
      <c r="D152" s="103">
        <v>2101102</v>
      </c>
      <c r="E152" s="103" t="s">
        <v>164</v>
      </c>
      <c r="F152" s="103" t="s">
        <v>290</v>
      </c>
      <c r="G152" s="103" t="s">
        <v>291</v>
      </c>
      <c r="H152" s="127">
        <f t="shared" si="2"/>
        <v>2820</v>
      </c>
      <c r="I152" s="127">
        <v>2820</v>
      </c>
      <c r="J152" s="125"/>
      <c r="K152" s="125"/>
      <c r="L152" s="125"/>
      <c r="M152" s="127">
        <v>2820</v>
      </c>
      <c r="N152" s="125"/>
      <c r="O152" s="125"/>
      <c r="P152" s="125"/>
      <c r="Q152" s="125"/>
      <c r="R152" s="125"/>
      <c r="S152" s="125"/>
      <c r="T152" s="125"/>
      <c r="U152" s="125"/>
    </row>
    <row r="153" ht="18.75" customHeight="1" spans="1:21">
      <c r="A153" s="126" t="s">
        <v>120</v>
      </c>
      <c r="B153" s="126" t="s">
        <v>381</v>
      </c>
      <c r="C153" s="126" t="s">
        <v>283</v>
      </c>
      <c r="D153" s="103">
        <v>2130204</v>
      </c>
      <c r="E153" s="103" t="s">
        <v>379</v>
      </c>
      <c r="F153" s="103" t="s">
        <v>290</v>
      </c>
      <c r="G153" s="103" t="s">
        <v>291</v>
      </c>
      <c r="H153" s="127">
        <f t="shared" si="2"/>
        <v>2142</v>
      </c>
      <c r="I153" s="127">
        <v>2142</v>
      </c>
      <c r="J153" s="125"/>
      <c r="K153" s="125"/>
      <c r="L153" s="125"/>
      <c r="M153" s="127">
        <v>2142</v>
      </c>
      <c r="N153" s="125"/>
      <c r="O153" s="125"/>
      <c r="P153" s="125"/>
      <c r="Q153" s="125"/>
      <c r="R153" s="125"/>
      <c r="S153" s="125"/>
      <c r="T153" s="125"/>
      <c r="U153" s="125"/>
    </row>
    <row r="154" ht="18.75" customHeight="1" spans="1:21">
      <c r="A154" s="126" t="s">
        <v>120</v>
      </c>
      <c r="B154" s="126" t="s">
        <v>382</v>
      </c>
      <c r="C154" s="126" t="s">
        <v>296</v>
      </c>
      <c r="D154" s="103">
        <v>2130204</v>
      </c>
      <c r="E154" s="103" t="s">
        <v>379</v>
      </c>
      <c r="F154" s="103">
        <v>30201</v>
      </c>
      <c r="G154" s="103" t="s">
        <v>297</v>
      </c>
      <c r="H154" s="127">
        <f t="shared" si="2"/>
        <v>4250</v>
      </c>
      <c r="I154" s="127">
        <v>4250</v>
      </c>
      <c r="J154" s="125"/>
      <c r="K154" s="125"/>
      <c r="L154" s="125"/>
      <c r="M154" s="127">
        <v>4250</v>
      </c>
      <c r="N154" s="125"/>
      <c r="O154" s="125"/>
      <c r="P154" s="125"/>
      <c r="Q154" s="125"/>
      <c r="R154" s="125"/>
      <c r="S154" s="125"/>
      <c r="T154" s="125"/>
      <c r="U154" s="125"/>
    </row>
    <row r="155" ht="18.75" customHeight="1" spans="1:21">
      <c r="A155" s="126" t="s">
        <v>120</v>
      </c>
      <c r="B155" s="126" t="s">
        <v>382</v>
      </c>
      <c r="C155" s="126" t="s">
        <v>296</v>
      </c>
      <c r="D155" s="103">
        <v>2130204</v>
      </c>
      <c r="E155" s="103" t="s">
        <v>379</v>
      </c>
      <c r="F155" s="103">
        <v>30217</v>
      </c>
      <c r="G155" s="103" t="s">
        <v>238</v>
      </c>
      <c r="H155" s="127">
        <f t="shared" si="2"/>
        <v>10000</v>
      </c>
      <c r="I155" s="127">
        <v>10000</v>
      </c>
      <c r="J155" s="125"/>
      <c r="K155" s="125"/>
      <c r="L155" s="125"/>
      <c r="M155" s="127">
        <v>10000</v>
      </c>
      <c r="N155" s="125"/>
      <c r="O155" s="125"/>
      <c r="P155" s="125"/>
      <c r="Q155" s="125"/>
      <c r="R155" s="125"/>
      <c r="S155" s="125"/>
      <c r="T155" s="125"/>
      <c r="U155" s="125"/>
    </row>
    <row r="156" ht="18.75" customHeight="1" spans="1:21">
      <c r="A156" s="126" t="s">
        <v>114</v>
      </c>
      <c r="B156" s="126" t="s">
        <v>383</v>
      </c>
      <c r="C156" s="126" t="s">
        <v>373</v>
      </c>
      <c r="D156" s="103">
        <v>2130104</v>
      </c>
      <c r="E156" s="103" t="s">
        <v>379</v>
      </c>
      <c r="F156" s="103">
        <v>30101</v>
      </c>
      <c r="G156" s="103" t="s">
        <v>276</v>
      </c>
      <c r="H156" s="127">
        <f t="shared" si="2"/>
        <v>180420</v>
      </c>
      <c r="I156" s="127">
        <v>180420</v>
      </c>
      <c r="J156" s="125"/>
      <c r="K156" s="125"/>
      <c r="L156" s="125"/>
      <c r="M156" s="127">
        <v>180420</v>
      </c>
      <c r="N156" s="125"/>
      <c r="O156" s="125"/>
      <c r="P156" s="125"/>
      <c r="Q156" s="125"/>
      <c r="R156" s="125"/>
      <c r="S156" s="125"/>
      <c r="T156" s="125"/>
      <c r="U156" s="125"/>
    </row>
    <row r="157" ht="18.75" customHeight="1" spans="1:21">
      <c r="A157" s="126" t="s">
        <v>114</v>
      </c>
      <c r="B157" s="126" t="s">
        <v>383</v>
      </c>
      <c r="C157" s="126" t="s">
        <v>373</v>
      </c>
      <c r="D157" s="103">
        <v>2130104</v>
      </c>
      <c r="E157" s="103" t="s">
        <v>379</v>
      </c>
      <c r="F157" s="103" t="s">
        <v>277</v>
      </c>
      <c r="G157" s="103" t="s">
        <v>278</v>
      </c>
      <c r="H157" s="127">
        <f t="shared" si="2"/>
        <v>101496</v>
      </c>
      <c r="I157" s="127">
        <v>101496</v>
      </c>
      <c r="J157" s="125"/>
      <c r="K157" s="125"/>
      <c r="L157" s="125"/>
      <c r="M157" s="127">
        <v>101496</v>
      </c>
      <c r="N157" s="125"/>
      <c r="O157" s="125"/>
      <c r="P157" s="125"/>
      <c r="Q157" s="125"/>
      <c r="R157" s="125"/>
      <c r="S157" s="125"/>
      <c r="T157" s="125"/>
      <c r="U157" s="125"/>
    </row>
    <row r="158" ht="18.75" customHeight="1" spans="1:21">
      <c r="A158" s="126" t="s">
        <v>114</v>
      </c>
      <c r="B158" s="126" t="s">
        <v>383</v>
      </c>
      <c r="C158" s="126" t="s">
        <v>279</v>
      </c>
      <c r="D158" s="103">
        <v>2130104</v>
      </c>
      <c r="E158" s="103" t="s">
        <v>379</v>
      </c>
      <c r="F158" s="103" t="s">
        <v>277</v>
      </c>
      <c r="G158" s="103" t="s">
        <v>278</v>
      </c>
      <c r="H158" s="127">
        <f t="shared" si="2"/>
        <v>30000</v>
      </c>
      <c r="I158" s="127">
        <v>30000</v>
      </c>
      <c r="J158" s="125"/>
      <c r="K158" s="125"/>
      <c r="L158" s="125"/>
      <c r="M158" s="127">
        <v>30000</v>
      </c>
      <c r="N158" s="125"/>
      <c r="O158" s="125"/>
      <c r="P158" s="125"/>
      <c r="Q158" s="125"/>
      <c r="R158" s="125"/>
      <c r="S158" s="125"/>
      <c r="T158" s="125"/>
      <c r="U158" s="125"/>
    </row>
    <row r="159" ht="18.75" customHeight="1" spans="1:21">
      <c r="A159" s="126" t="s">
        <v>114</v>
      </c>
      <c r="B159" s="126" t="s">
        <v>383</v>
      </c>
      <c r="C159" s="130" t="s">
        <v>365</v>
      </c>
      <c r="D159" s="103">
        <v>2130104</v>
      </c>
      <c r="E159" s="103" t="s">
        <v>379</v>
      </c>
      <c r="F159" s="103">
        <v>30107</v>
      </c>
      <c r="G159" s="103" t="s">
        <v>366</v>
      </c>
      <c r="H159" s="127">
        <f t="shared" si="2"/>
        <v>62400</v>
      </c>
      <c r="I159" s="127">
        <v>62400</v>
      </c>
      <c r="J159" s="125"/>
      <c r="K159" s="125"/>
      <c r="L159" s="125"/>
      <c r="M159" s="127">
        <v>62400</v>
      </c>
      <c r="N159" s="125"/>
      <c r="O159" s="125"/>
      <c r="P159" s="125"/>
      <c r="Q159" s="125"/>
      <c r="R159" s="125"/>
      <c r="S159" s="125"/>
      <c r="T159" s="125"/>
      <c r="U159" s="125"/>
    </row>
    <row r="160" ht="18.75" customHeight="1" spans="1:21">
      <c r="A160" s="126" t="s">
        <v>114</v>
      </c>
      <c r="B160" s="126" t="s">
        <v>383</v>
      </c>
      <c r="C160" s="130" t="s">
        <v>367</v>
      </c>
      <c r="D160" s="103">
        <v>2130104</v>
      </c>
      <c r="E160" s="103" t="s">
        <v>379</v>
      </c>
      <c r="F160" s="103">
        <v>30107</v>
      </c>
      <c r="G160" s="103" t="s">
        <v>366</v>
      </c>
      <c r="H160" s="127">
        <f t="shared" si="2"/>
        <v>35760</v>
      </c>
      <c r="I160" s="127">
        <v>35760</v>
      </c>
      <c r="J160" s="125"/>
      <c r="K160" s="125"/>
      <c r="L160" s="125"/>
      <c r="M160" s="127">
        <v>35760</v>
      </c>
      <c r="N160" s="125"/>
      <c r="O160" s="125"/>
      <c r="P160" s="125"/>
      <c r="Q160" s="125"/>
      <c r="R160" s="125"/>
      <c r="S160" s="125"/>
      <c r="T160" s="125"/>
      <c r="U160" s="125"/>
    </row>
    <row r="161" ht="18.75" customHeight="1" spans="1:21">
      <c r="A161" s="126" t="s">
        <v>114</v>
      </c>
      <c r="B161" s="126" t="s">
        <v>383</v>
      </c>
      <c r="C161" s="126" t="s">
        <v>373</v>
      </c>
      <c r="D161" s="103">
        <v>2130104</v>
      </c>
      <c r="E161" s="103" t="s">
        <v>379</v>
      </c>
      <c r="F161" s="103">
        <v>30103</v>
      </c>
      <c r="G161" s="103" t="s">
        <v>269</v>
      </c>
      <c r="H161" s="127">
        <f t="shared" si="2"/>
        <v>14790</v>
      </c>
      <c r="I161" s="127">
        <v>14790</v>
      </c>
      <c r="J161" s="125"/>
      <c r="K161" s="125"/>
      <c r="L161" s="125"/>
      <c r="M161" s="127">
        <v>14790</v>
      </c>
      <c r="N161" s="125"/>
      <c r="O161" s="125"/>
      <c r="P161" s="125"/>
      <c r="Q161" s="125"/>
      <c r="R161" s="125"/>
      <c r="S161" s="125"/>
      <c r="T161" s="125"/>
      <c r="U161" s="125"/>
    </row>
    <row r="162" ht="18.75" customHeight="1" spans="1:21">
      <c r="A162" s="126" t="s">
        <v>114</v>
      </c>
      <c r="B162" s="126" t="s">
        <v>383</v>
      </c>
      <c r="C162" s="126" t="s">
        <v>368</v>
      </c>
      <c r="D162" s="103">
        <v>2130104</v>
      </c>
      <c r="E162" s="103" t="s">
        <v>379</v>
      </c>
      <c r="F162" s="103">
        <v>30103</v>
      </c>
      <c r="G162" s="103" t="s">
        <v>269</v>
      </c>
      <c r="H162" s="127">
        <f t="shared" si="2"/>
        <v>90000</v>
      </c>
      <c r="I162" s="127">
        <v>90000</v>
      </c>
      <c r="J162" s="125"/>
      <c r="K162" s="125"/>
      <c r="L162" s="125"/>
      <c r="M162" s="127">
        <v>90000</v>
      </c>
      <c r="N162" s="125"/>
      <c r="O162" s="125"/>
      <c r="P162" s="125"/>
      <c r="Q162" s="125"/>
      <c r="R162" s="125"/>
      <c r="S162" s="125"/>
      <c r="T162" s="125"/>
      <c r="U162" s="125"/>
    </row>
    <row r="163" ht="18.75" customHeight="1" spans="1:21">
      <c r="A163" s="126" t="s">
        <v>114</v>
      </c>
      <c r="B163" s="126" t="s">
        <v>384</v>
      </c>
      <c r="C163" s="126" t="s">
        <v>281</v>
      </c>
      <c r="D163" s="103">
        <v>2080505</v>
      </c>
      <c r="E163" s="103" t="s">
        <v>158</v>
      </c>
      <c r="F163" s="103">
        <v>30108</v>
      </c>
      <c r="G163" s="103" t="s">
        <v>281</v>
      </c>
      <c r="H163" s="127">
        <f t="shared" si="2"/>
        <v>63179</v>
      </c>
      <c r="I163" s="127">
        <v>63179</v>
      </c>
      <c r="J163" s="125"/>
      <c r="K163" s="125"/>
      <c r="L163" s="125"/>
      <c r="M163" s="127">
        <v>63179</v>
      </c>
      <c r="N163" s="125"/>
      <c r="O163" s="125"/>
      <c r="P163" s="125"/>
      <c r="Q163" s="125"/>
      <c r="R163" s="125"/>
      <c r="S163" s="125"/>
      <c r="T163" s="125"/>
      <c r="U163" s="125"/>
    </row>
    <row r="164" ht="18.75" customHeight="1" spans="1:21">
      <c r="A164" s="126" t="s">
        <v>114</v>
      </c>
      <c r="B164" s="126" t="s">
        <v>385</v>
      </c>
      <c r="C164" s="126" t="s">
        <v>283</v>
      </c>
      <c r="D164" s="103">
        <v>2101102</v>
      </c>
      <c r="E164" s="103" t="s">
        <v>164</v>
      </c>
      <c r="F164" s="103" t="s">
        <v>285</v>
      </c>
      <c r="G164" s="103" t="s">
        <v>286</v>
      </c>
      <c r="H164" s="127">
        <f t="shared" si="2"/>
        <v>35538</v>
      </c>
      <c r="I164" s="127">
        <v>35538</v>
      </c>
      <c r="J164" s="125"/>
      <c r="K164" s="125"/>
      <c r="L164" s="125"/>
      <c r="M164" s="127">
        <v>35538</v>
      </c>
      <c r="N164" s="125"/>
      <c r="O164" s="125"/>
      <c r="P164" s="125"/>
      <c r="Q164" s="125"/>
      <c r="R164" s="125"/>
      <c r="S164" s="125"/>
      <c r="T164" s="125"/>
      <c r="U164" s="125"/>
    </row>
    <row r="165" ht="18.75" customHeight="1" spans="1:21">
      <c r="A165" s="126" t="s">
        <v>114</v>
      </c>
      <c r="B165" s="126" t="s">
        <v>385</v>
      </c>
      <c r="C165" s="126" t="s">
        <v>283</v>
      </c>
      <c r="D165" s="103">
        <v>2101103</v>
      </c>
      <c r="E165" s="103" t="s">
        <v>165</v>
      </c>
      <c r="F165" s="103" t="s">
        <v>288</v>
      </c>
      <c r="G165" s="103" t="s">
        <v>289</v>
      </c>
      <c r="H165" s="127">
        <f t="shared" si="2"/>
        <v>15795</v>
      </c>
      <c r="I165" s="127">
        <v>15795</v>
      </c>
      <c r="J165" s="125"/>
      <c r="K165" s="125"/>
      <c r="L165" s="125"/>
      <c r="M165" s="127">
        <v>15795</v>
      </c>
      <c r="N165" s="125"/>
      <c r="O165" s="125"/>
      <c r="P165" s="125"/>
      <c r="Q165" s="125"/>
      <c r="R165" s="125"/>
      <c r="S165" s="125"/>
      <c r="T165" s="125"/>
      <c r="U165" s="125"/>
    </row>
    <row r="166" ht="18.75" customHeight="1" spans="1:21">
      <c r="A166" s="126" t="s">
        <v>114</v>
      </c>
      <c r="B166" s="126" t="s">
        <v>385</v>
      </c>
      <c r="C166" s="126" t="s">
        <v>283</v>
      </c>
      <c r="D166" s="103">
        <v>2101102</v>
      </c>
      <c r="E166" s="103" t="s">
        <v>164</v>
      </c>
      <c r="F166" s="103" t="s">
        <v>290</v>
      </c>
      <c r="G166" s="103" t="s">
        <v>291</v>
      </c>
      <c r="H166" s="127">
        <f t="shared" si="2"/>
        <v>2350</v>
      </c>
      <c r="I166" s="127">
        <v>2350</v>
      </c>
      <c r="J166" s="125"/>
      <c r="K166" s="125"/>
      <c r="L166" s="125"/>
      <c r="M166" s="127">
        <v>2350</v>
      </c>
      <c r="N166" s="125"/>
      <c r="O166" s="125"/>
      <c r="P166" s="125"/>
      <c r="Q166" s="125"/>
      <c r="R166" s="125"/>
      <c r="S166" s="125"/>
      <c r="T166" s="125"/>
      <c r="U166" s="125"/>
    </row>
    <row r="167" ht="18.75" customHeight="1" spans="1:21">
      <c r="A167" s="126" t="s">
        <v>114</v>
      </c>
      <c r="B167" s="126" t="s">
        <v>385</v>
      </c>
      <c r="C167" s="126" t="s">
        <v>283</v>
      </c>
      <c r="D167" s="103">
        <v>2130104</v>
      </c>
      <c r="E167" s="103" t="s">
        <v>357</v>
      </c>
      <c r="F167" s="103" t="s">
        <v>290</v>
      </c>
      <c r="G167" s="103" t="s">
        <v>291</v>
      </c>
      <c r="H167" s="127">
        <f t="shared" si="2"/>
        <v>1975</v>
      </c>
      <c r="I167" s="127">
        <v>1975</v>
      </c>
      <c r="J167" s="125"/>
      <c r="K167" s="125"/>
      <c r="L167" s="125"/>
      <c r="M167" s="127">
        <v>1975</v>
      </c>
      <c r="N167" s="125"/>
      <c r="O167" s="125"/>
      <c r="P167" s="125"/>
      <c r="Q167" s="125"/>
      <c r="R167" s="125"/>
      <c r="S167" s="125"/>
      <c r="T167" s="125"/>
      <c r="U167" s="125"/>
    </row>
    <row r="168" ht="18.75" customHeight="1" spans="1:21">
      <c r="A168" s="126" t="s">
        <v>114</v>
      </c>
      <c r="B168" s="126" t="s">
        <v>386</v>
      </c>
      <c r="C168" s="126" t="s">
        <v>296</v>
      </c>
      <c r="D168" s="103">
        <v>2130104</v>
      </c>
      <c r="E168" s="103" t="s">
        <v>379</v>
      </c>
      <c r="F168" s="103">
        <v>30201</v>
      </c>
      <c r="G168" s="103" t="s">
        <v>297</v>
      </c>
      <c r="H168" s="127">
        <f t="shared" si="2"/>
        <v>11875</v>
      </c>
      <c r="I168" s="127">
        <v>11875</v>
      </c>
      <c r="J168" s="125"/>
      <c r="K168" s="125"/>
      <c r="L168" s="125"/>
      <c r="M168" s="127">
        <v>11875</v>
      </c>
      <c r="N168" s="125"/>
      <c r="O168" s="125"/>
      <c r="P168" s="125"/>
      <c r="Q168" s="125"/>
      <c r="R168" s="125"/>
      <c r="S168" s="125"/>
      <c r="T168" s="125"/>
      <c r="U168" s="125"/>
    </row>
    <row r="169" ht="18.75" customHeight="1" spans="1:21">
      <c r="A169" s="126" t="s">
        <v>116</v>
      </c>
      <c r="B169" s="126" t="s">
        <v>387</v>
      </c>
      <c r="C169" s="126" t="s">
        <v>373</v>
      </c>
      <c r="D169" s="103">
        <v>2130104</v>
      </c>
      <c r="E169" s="103" t="s">
        <v>357</v>
      </c>
      <c r="F169" s="103">
        <v>30101</v>
      </c>
      <c r="G169" s="103" t="s">
        <v>276</v>
      </c>
      <c r="H169" s="127">
        <f t="shared" si="2"/>
        <v>136824</v>
      </c>
      <c r="I169" s="127">
        <v>136824</v>
      </c>
      <c r="J169" s="125"/>
      <c r="K169" s="125"/>
      <c r="L169" s="125"/>
      <c r="M169" s="127">
        <v>136824</v>
      </c>
      <c r="N169" s="125"/>
      <c r="O169" s="125"/>
      <c r="P169" s="125"/>
      <c r="Q169" s="125"/>
      <c r="R169" s="125"/>
      <c r="S169" s="125"/>
      <c r="T169" s="125"/>
      <c r="U169" s="125"/>
    </row>
    <row r="170" ht="18.75" customHeight="1" spans="1:21">
      <c r="A170" s="126" t="s">
        <v>116</v>
      </c>
      <c r="B170" s="126" t="s">
        <v>387</v>
      </c>
      <c r="C170" s="126" t="s">
        <v>373</v>
      </c>
      <c r="D170" s="103">
        <v>2130104</v>
      </c>
      <c r="E170" s="103" t="s">
        <v>379</v>
      </c>
      <c r="F170" s="103" t="s">
        <v>277</v>
      </c>
      <c r="G170" s="103" t="s">
        <v>278</v>
      </c>
      <c r="H170" s="127">
        <f t="shared" si="2"/>
        <v>87294</v>
      </c>
      <c r="I170" s="127">
        <v>87294</v>
      </c>
      <c r="J170" s="125"/>
      <c r="K170" s="125"/>
      <c r="L170" s="125"/>
      <c r="M170" s="127">
        <v>87294</v>
      </c>
      <c r="N170" s="125"/>
      <c r="O170" s="125"/>
      <c r="P170" s="125"/>
      <c r="Q170" s="125"/>
      <c r="R170" s="125"/>
      <c r="S170" s="125"/>
      <c r="T170" s="125"/>
      <c r="U170" s="125"/>
    </row>
    <row r="171" ht="18.75" customHeight="1" spans="1:21">
      <c r="A171" s="126" t="s">
        <v>116</v>
      </c>
      <c r="B171" s="126" t="s">
        <v>387</v>
      </c>
      <c r="C171" s="126" t="s">
        <v>279</v>
      </c>
      <c r="D171" s="103">
        <v>2130104</v>
      </c>
      <c r="E171" s="103" t="s">
        <v>357</v>
      </c>
      <c r="F171" s="103" t="s">
        <v>277</v>
      </c>
      <c r="G171" s="103" t="s">
        <v>278</v>
      </c>
      <c r="H171" s="127">
        <f t="shared" si="2"/>
        <v>24000</v>
      </c>
      <c r="I171" s="127">
        <v>24000</v>
      </c>
      <c r="J171" s="125"/>
      <c r="K171" s="125"/>
      <c r="L171" s="125"/>
      <c r="M171" s="127">
        <v>24000</v>
      </c>
      <c r="N171" s="125"/>
      <c r="O171" s="125"/>
      <c r="P171" s="125"/>
      <c r="Q171" s="125"/>
      <c r="R171" s="125"/>
      <c r="S171" s="125"/>
      <c r="T171" s="125"/>
      <c r="U171" s="125"/>
    </row>
    <row r="172" ht="18.75" customHeight="1" spans="1:21">
      <c r="A172" s="126" t="s">
        <v>116</v>
      </c>
      <c r="B172" s="126" t="s">
        <v>387</v>
      </c>
      <c r="C172" s="130" t="s">
        <v>365</v>
      </c>
      <c r="D172" s="103">
        <v>2130104</v>
      </c>
      <c r="E172" s="103" t="s">
        <v>379</v>
      </c>
      <c r="F172" s="103">
        <v>30107</v>
      </c>
      <c r="G172" s="103" t="s">
        <v>366</v>
      </c>
      <c r="H172" s="127">
        <f t="shared" si="2"/>
        <v>51120</v>
      </c>
      <c r="I172" s="127">
        <v>51120</v>
      </c>
      <c r="J172" s="125"/>
      <c r="K172" s="125"/>
      <c r="L172" s="125"/>
      <c r="M172" s="127">
        <v>51120</v>
      </c>
      <c r="N172" s="125"/>
      <c r="O172" s="125"/>
      <c r="P172" s="125"/>
      <c r="Q172" s="125"/>
      <c r="R172" s="125"/>
      <c r="S172" s="125"/>
      <c r="T172" s="125"/>
      <c r="U172" s="125"/>
    </row>
    <row r="173" ht="18.75" customHeight="1" spans="1:21">
      <c r="A173" s="126" t="s">
        <v>116</v>
      </c>
      <c r="B173" s="126" t="s">
        <v>387</v>
      </c>
      <c r="C173" s="130" t="s">
        <v>367</v>
      </c>
      <c r="D173" s="103">
        <v>2130104</v>
      </c>
      <c r="E173" s="103" t="s">
        <v>357</v>
      </c>
      <c r="F173" s="103">
        <v>30107</v>
      </c>
      <c r="G173" s="103" t="s">
        <v>366</v>
      </c>
      <c r="H173" s="127">
        <f t="shared" si="2"/>
        <v>29916</v>
      </c>
      <c r="I173" s="127">
        <v>29916</v>
      </c>
      <c r="J173" s="125"/>
      <c r="K173" s="125"/>
      <c r="L173" s="125"/>
      <c r="M173" s="127">
        <v>29916</v>
      </c>
      <c r="N173" s="125"/>
      <c r="O173" s="125"/>
      <c r="P173" s="125"/>
      <c r="Q173" s="125"/>
      <c r="R173" s="125"/>
      <c r="S173" s="125"/>
      <c r="T173" s="125"/>
      <c r="U173" s="125"/>
    </row>
    <row r="174" ht="18.75" customHeight="1" spans="1:21">
      <c r="A174" s="126" t="s">
        <v>116</v>
      </c>
      <c r="B174" s="126" t="s">
        <v>387</v>
      </c>
      <c r="C174" s="126" t="s">
        <v>373</v>
      </c>
      <c r="D174" s="103">
        <v>2130104</v>
      </c>
      <c r="E174" s="103" t="s">
        <v>379</v>
      </c>
      <c r="F174" s="103">
        <v>30103</v>
      </c>
      <c r="G174" s="103" t="s">
        <v>269</v>
      </c>
      <c r="H174" s="127">
        <f t="shared" si="2"/>
        <v>11309</v>
      </c>
      <c r="I174" s="127">
        <v>11309</v>
      </c>
      <c r="J174" s="125"/>
      <c r="K174" s="125"/>
      <c r="L174" s="125"/>
      <c r="M174" s="127">
        <v>11309</v>
      </c>
      <c r="N174" s="125"/>
      <c r="O174" s="125"/>
      <c r="P174" s="125"/>
      <c r="Q174" s="125"/>
      <c r="R174" s="125"/>
      <c r="S174" s="125"/>
      <c r="T174" s="125"/>
      <c r="U174" s="125"/>
    </row>
    <row r="175" ht="18.75" customHeight="1" spans="1:21">
      <c r="A175" s="126" t="s">
        <v>116</v>
      </c>
      <c r="B175" s="126" t="s">
        <v>387</v>
      </c>
      <c r="C175" s="126" t="s">
        <v>368</v>
      </c>
      <c r="D175" s="103">
        <v>2130104</v>
      </c>
      <c r="E175" s="103" t="s">
        <v>357</v>
      </c>
      <c r="F175" s="103">
        <v>30103</v>
      </c>
      <c r="G175" s="103" t="s">
        <v>269</v>
      </c>
      <c r="H175" s="127">
        <f t="shared" si="2"/>
        <v>72000</v>
      </c>
      <c r="I175" s="127">
        <v>72000</v>
      </c>
      <c r="J175" s="125"/>
      <c r="K175" s="125"/>
      <c r="L175" s="125"/>
      <c r="M175" s="127">
        <v>72000</v>
      </c>
      <c r="N175" s="125"/>
      <c r="O175" s="125"/>
      <c r="P175" s="125"/>
      <c r="Q175" s="125"/>
      <c r="R175" s="125"/>
      <c r="S175" s="125"/>
      <c r="T175" s="125"/>
      <c r="U175" s="125"/>
    </row>
    <row r="176" ht="18.75" customHeight="1" spans="1:21">
      <c r="A176" s="126" t="s">
        <v>116</v>
      </c>
      <c r="B176" s="126" t="s">
        <v>388</v>
      </c>
      <c r="C176" s="126" t="s">
        <v>281</v>
      </c>
      <c r="D176" s="103">
        <v>2080505</v>
      </c>
      <c r="E176" s="103" t="s">
        <v>158</v>
      </c>
      <c r="F176" s="103">
        <v>30108</v>
      </c>
      <c r="G176" s="103" t="s">
        <v>281</v>
      </c>
      <c r="H176" s="127">
        <f t="shared" si="2"/>
        <v>50603</v>
      </c>
      <c r="I176" s="127">
        <v>50603</v>
      </c>
      <c r="J176" s="125"/>
      <c r="K176" s="125"/>
      <c r="L176" s="125"/>
      <c r="M176" s="127">
        <v>50603</v>
      </c>
      <c r="N176" s="125"/>
      <c r="O176" s="125"/>
      <c r="P176" s="125"/>
      <c r="Q176" s="125"/>
      <c r="R176" s="125"/>
      <c r="S176" s="125"/>
      <c r="T176" s="125"/>
      <c r="U176" s="125"/>
    </row>
    <row r="177" ht="18.75" customHeight="1" spans="1:21">
      <c r="A177" s="126" t="s">
        <v>116</v>
      </c>
      <c r="B177" s="126" t="s">
        <v>389</v>
      </c>
      <c r="C177" s="126" t="s">
        <v>283</v>
      </c>
      <c r="D177" s="103">
        <v>2101102</v>
      </c>
      <c r="E177" s="103" t="s">
        <v>164</v>
      </c>
      <c r="F177" s="103" t="s">
        <v>285</v>
      </c>
      <c r="G177" s="103" t="s">
        <v>286</v>
      </c>
      <c r="H177" s="127">
        <f t="shared" si="2"/>
        <v>28464</v>
      </c>
      <c r="I177" s="127">
        <v>28464</v>
      </c>
      <c r="J177" s="125"/>
      <c r="K177" s="125"/>
      <c r="L177" s="125"/>
      <c r="M177" s="127">
        <v>28464</v>
      </c>
      <c r="N177" s="125"/>
      <c r="O177" s="125"/>
      <c r="P177" s="125"/>
      <c r="Q177" s="125"/>
      <c r="R177" s="125"/>
      <c r="S177" s="125"/>
      <c r="T177" s="125"/>
      <c r="U177" s="125"/>
    </row>
    <row r="178" ht="18.75" customHeight="1" spans="1:21">
      <c r="A178" s="126" t="s">
        <v>116</v>
      </c>
      <c r="B178" s="126" t="s">
        <v>389</v>
      </c>
      <c r="C178" s="126" t="s">
        <v>283</v>
      </c>
      <c r="D178" s="103">
        <v>2101103</v>
      </c>
      <c r="E178" s="103" t="s">
        <v>165</v>
      </c>
      <c r="F178" s="103" t="s">
        <v>288</v>
      </c>
      <c r="G178" s="103" t="s">
        <v>289</v>
      </c>
      <c r="H178" s="127">
        <f t="shared" si="2"/>
        <v>12651</v>
      </c>
      <c r="I178" s="127">
        <v>12651</v>
      </c>
      <c r="J178" s="125"/>
      <c r="K178" s="125"/>
      <c r="L178" s="125"/>
      <c r="M178" s="127">
        <v>12651</v>
      </c>
      <c r="N178" s="125"/>
      <c r="O178" s="125"/>
      <c r="P178" s="125"/>
      <c r="Q178" s="125"/>
      <c r="R178" s="125"/>
      <c r="S178" s="125"/>
      <c r="T178" s="125"/>
      <c r="U178" s="125"/>
    </row>
    <row r="179" ht="18.75" customHeight="1" spans="1:21">
      <c r="A179" s="126" t="s">
        <v>116</v>
      </c>
      <c r="B179" s="126" t="s">
        <v>389</v>
      </c>
      <c r="C179" s="126" t="s">
        <v>283</v>
      </c>
      <c r="D179" s="103">
        <v>2101102</v>
      </c>
      <c r="E179" s="103" t="s">
        <v>164</v>
      </c>
      <c r="F179" s="103" t="s">
        <v>290</v>
      </c>
      <c r="G179" s="103" t="s">
        <v>291</v>
      </c>
      <c r="H179" s="127">
        <f t="shared" si="2"/>
        <v>1880</v>
      </c>
      <c r="I179" s="127">
        <v>1880</v>
      </c>
      <c r="J179" s="125"/>
      <c r="K179" s="125"/>
      <c r="L179" s="125"/>
      <c r="M179" s="127">
        <v>1880</v>
      </c>
      <c r="N179" s="125"/>
      <c r="O179" s="125"/>
      <c r="P179" s="125"/>
      <c r="Q179" s="125"/>
      <c r="R179" s="125"/>
      <c r="S179" s="125"/>
      <c r="T179" s="125"/>
      <c r="U179" s="125"/>
    </row>
    <row r="180" ht="18.75" customHeight="1" spans="1:21">
      <c r="A180" s="126" t="s">
        <v>116</v>
      </c>
      <c r="B180" s="126" t="s">
        <v>389</v>
      </c>
      <c r="C180" s="126" t="s">
        <v>283</v>
      </c>
      <c r="D180" s="103">
        <v>2130104</v>
      </c>
      <c r="E180" s="103" t="s">
        <v>357</v>
      </c>
      <c r="F180" s="103" t="s">
        <v>290</v>
      </c>
      <c r="G180" s="103" t="s">
        <v>291</v>
      </c>
      <c r="H180" s="127">
        <f t="shared" si="2"/>
        <v>1582</v>
      </c>
      <c r="I180" s="127">
        <v>1582</v>
      </c>
      <c r="J180" s="125"/>
      <c r="K180" s="125"/>
      <c r="L180" s="125"/>
      <c r="M180" s="127">
        <v>1582</v>
      </c>
      <c r="N180" s="125"/>
      <c r="O180" s="125"/>
      <c r="P180" s="125"/>
      <c r="Q180" s="125"/>
      <c r="R180" s="125"/>
      <c r="S180" s="125"/>
      <c r="T180" s="125"/>
      <c r="U180" s="125"/>
    </row>
    <row r="181" ht="18.75" customHeight="1" spans="1:21">
      <c r="A181" s="126" t="s">
        <v>116</v>
      </c>
      <c r="B181" s="126" t="s">
        <v>390</v>
      </c>
      <c r="C181" s="126" t="s">
        <v>296</v>
      </c>
      <c r="D181" s="103">
        <v>2130104</v>
      </c>
      <c r="E181" s="103" t="s">
        <v>379</v>
      </c>
      <c r="F181" s="103">
        <v>30201</v>
      </c>
      <c r="G181" s="103" t="s">
        <v>297</v>
      </c>
      <c r="H181" s="127">
        <f t="shared" si="2"/>
        <v>9500</v>
      </c>
      <c r="I181" s="127">
        <v>9500</v>
      </c>
      <c r="J181" s="125"/>
      <c r="K181" s="125"/>
      <c r="L181" s="125"/>
      <c r="M181" s="127">
        <v>9500</v>
      </c>
      <c r="N181" s="125"/>
      <c r="O181" s="125"/>
      <c r="P181" s="125"/>
      <c r="Q181" s="125"/>
      <c r="R181" s="125"/>
      <c r="S181" s="125"/>
      <c r="T181" s="125"/>
      <c r="U181" s="125"/>
    </row>
    <row r="182" ht="18.75" customHeight="1" spans="1:21">
      <c r="A182" s="126" t="s">
        <v>118</v>
      </c>
      <c r="B182" s="126" t="s">
        <v>391</v>
      </c>
      <c r="C182" s="126" t="s">
        <v>373</v>
      </c>
      <c r="D182" s="103">
        <v>2130306</v>
      </c>
      <c r="E182" s="103" t="s">
        <v>392</v>
      </c>
      <c r="F182" s="103">
        <v>30101</v>
      </c>
      <c r="G182" s="103" t="s">
        <v>276</v>
      </c>
      <c r="H182" s="127">
        <f t="shared" si="2"/>
        <v>154008</v>
      </c>
      <c r="I182" s="127">
        <v>154008</v>
      </c>
      <c r="J182" s="125"/>
      <c r="K182" s="125"/>
      <c r="L182" s="125"/>
      <c r="M182" s="127">
        <v>154008</v>
      </c>
      <c r="N182" s="125"/>
      <c r="O182" s="125"/>
      <c r="P182" s="125"/>
      <c r="Q182" s="125"/>
      <c r="R182" s="125"/>
      <c r="S182" s="125"/>
      <c r="T182" s="125"/>
      <c r="U182" s="125"/>
    </row>
    <row r="183" ht="18.75" customHeight="1" spans="1:21">
      <c r="A183" s="126" t="s">
        <v>118</v>
      </c>
      <c r="B183" s="126" t="s">
        <v>391</v>
      </c>
      <c r="C183" s="126" t="s">
        <v>373</v>
      </c>
      <c r="D183" s="103">
        <v>2130306</v>
      </c>
      <c r="E183" s="103" t="s">
        <v>392</v>
      </c>
      <c r="F183" s="103" t="s">
        <v>277</v>
      </c>
      <c r="G183" s="103" t="s">
        <v>278</v>
      </c>
      <c r="H183" s="127">
        <f t="shared" si="2"/>
        <v>88296</v>
      </c>
      <c r="I183" s="127">
        <v>88296</v>
      </c>
      <c r="J183" s="125"/>
      <c r="K183" s="125"/>
      <c r="L183" s="125"/>
      <c r="M183" s="127">
        <v>88296</v>
      </c>
      <c r="N183" s="125"/>
      <c r="O183" s="125"/>
      <c r="P183" s="125"/>
      <c r="Q183" s="125"/>
      <c r="R183" s="125"/>
      <c r="S183" s="125"/>
      <c r="T183" s="125"/>
      <c r="U183" s="125"/>
    </row>
    <row r="184" ht="18.75" customHeight="1" spans="1:21">
      <c r="A184" s="126" t="s">
        <v>118</v>
      </c>
      <c r="B184" s="126" t="s">
        <v>391</v>
      </c>
      <c r="C184" s="126" t="s">
        <v>279</v>
      </c>
      <c r="D184" s="103">
        <v>2130306</v>
      </c>
      <c r="E184" s="103" t="s">
        <v>392</v>
      </c>
      <c r="F184" s="103" t="s">
        <v>277</v>
      </c>
      <c r="G184" s="103" t="s">
        <v>278</v>
      </c>
      <c r="H184" s="127">
        <f t="shared" si="2"/>
        <v>24000</v>
      </c>
      <c r="I184" s="127">
        <v>24000</v>
      </c>
      <c r="J184" s="125"/>
      <c r="K184" s="125"/>
      <c r="L184" s="125"/>
      <c r="M184" s="127">
        <v>24000</v>
      </c>
      <c r="N184" s="125"/>
      <c r="O184" s="125"/>
      <c r="P184" s="125"/>
      <c r="Q184" s="125"/>
      <c r="R184" s="125"/>
      <c r="S184" s="125"/>
      <c r="T184" s="125"/>
      <c r="U184" s="125"/>
    </row>
    <row r="185" ht="18.75" customHeight="1" spans="1:21">
      <c r="A185" s="126" t="s">
        <v>118</v>
      </c>
      <c r="B185" s="126" t="s">
        <v>391</v>
      </c>
      <c r="C185" s="130" t="s">
        <v>365</v>
      </c>
      <c r="D185" s="103">
        <v>2130306</v>
      </c>
      <c r="E185" s="103" t="s">
        <v>392</v>
      </c>
      <c r="F185" s="103">
        <v>30107</v>
      </c>
      <c r="G185" s="103" t="s">
        <v>366</v>
      </c>
      <c r="H185" s="127">
        <f t="shared" si="2"/>
        <v>49560</v>
      </c>
      <c r="I185" s="127">
        <v>49560</v>
      </c>
      <c r="J185" s="125"/>
      <c r="K185" s="125"/>
      <c r="L185" s="125"/>
      <c r="M185" s="127">
        <v>49560</v>
      </c>
      <c r="N185" s="125"/>
      <c r="O185" s="125"/>
      <c r="P185" s="125"/>
      <c r="Q185" s="125"/>
      <c r="R185" s="125"/>
      <c r="S185" s="125"/>
      <c r="T185" s="125"/>
      <c r="U185" s="125"/>
    </row>
    <row r="186" ht="18.75" customHeight="1" spans="1:21">
      <c r="A186" s="126" t="s">
        <v>118</v>
      </c>
      <c r="B186" s="126" t="s">
        <v>391</v>
      </c>
      <c r="C186" s="130" t="s">
        <v>367</v>
      </c>
      <c r="D186" s="103">
        <v>2130306</v>
      </c>
      <c r="E186" s="103" t="s">
        <v>392</v>
      </c>
      <c r="F186" s="103">
        <v>30107</v>
      </c>
      <c r="G186" s="103" t="s">
        <v>366</v>
      </c>
      <c r="H186" s="127">
        <f t="shared" si="2"/>
        <v>29640</v>
      </c>
      <c r="I186" s="127">
        <v>29640</v>
      </c>
      <c r="J186" s="125"/>
      <c r="K186" s="125"/>
      <c r="L186" s="125"/>
      <c r="M186" s="127">
        <v>29640</v>
      </c>
      <c r="N186" s="125"/>
      <c r="O186" s="125"/>
      <c r="P186" s="125"/>
      <c r="Q186" s="125"/>
      <c r="R186" s="125"/>
      <c r="S186" s="125"/>
      <c r="T186" s="125"/>
      <c r="U186" s="125"/>
    </row>
    <row r="187" ht="18.75" customHeight="1" spans="1:21">
      <c r="A187" s="126" t="s">
        <v>118</v>
      </c>
      <c r="B187" s="126" t="s">
        <v>391</v>
      </c>
      <c r="C187" s="126" t="s">
        <v>373</v>
      </c>
      <c r="D187" s="103">
        <v>2130306</v>
      </c>
      <c r="E187" s="103" t="s">
        <v>392</v>
      </c>
      <c r="F187" s="103">
        <v>30103</v>
      </c>
      <c r="G187" s="103" t="s">
        <v>269</v>
      </c>
      <c r="H187" s="127">
        <f t="shared" si="2"/>
        <v>12575</v>
      </c>
      <c r="I187" s="127">
        <v>12575</v>
      </c>
      <c r="J187" s="125"/>
      <c r="K187" s="125"/>
      <c r="L187" s="125"/>
      <c r="M187" s="127">
        <v>12575</v>
      </c>
      <c r="N187" s="125"/>
      <c r="O187" s="125"/>
      <c r="P187" s="125"/>
      <c r="Q187" s="125"/>
      <c r="R187" s="125"/>
      <c r="S187" s="125"/>
      <c r="T187" s="125"/>
      <c r="U187" s="125"/>
    </row>
    <row r="188" ht="18.75" customHeight="1" spans="1:21">
      <c r="A188" s="126" t="s">
        <v>118</v>
      </c>
      <c r="B188" s="126" t="s">
        <v>391</v>
      </c>
      <c r="C188" s="126" t="s">
        <v>368</v>
      </c>
      <c r="D188" s="103">
        <v>2130306</v>
      </c>
      <c r="E188" s="103" t="s">
        <v>392</v>
      </c>
      <c r="F188" s="103">
        <v>30103</v>
      </c>
      <c r="G188" s="103" t="s">
        <v>269</v>
      </c>
      <c r="H188" s="127">
        <f t="shared" si="2"/>
        <v>72000</v>
      </c>
      <c r="I188" s="127">
        <v>72000</v>
      </c>
      <c r="J188" s="125"/>
      <c r="K188" s="125"/>
      <c r="L188" s="125"/>
      <c r="M188" s="127">
        <v>72000</v>
      </c>
      <c r="N188" s="125"/>
      <c r="O188" s="125"/>
      <c r="P188" s="125"/>
      <c r="Q188" s="125"/>
      <c r="R188" s="125"/>
      <c r="S188" s="125"/>
      <c r="T188" s="125"/>
      <c r="U188" s="125"/>
    </row>
    <row r="189" ht="18.75" customHeight="1" spans="1:21">
      <c r="A189" s="126" t="s">
        <v>118</v>
      </c>
      <c r="B189" s="126" t="s">
        <v>393</v>
      </c>
      <c r="C189" s="126" t="s">
        <v>281</v>
      </c>
      <c r="D189" s="103">
        <v>2080505</v>
      </c>
      <c r="E189" s="103" t="s">
        <v>158</v>
      </c>
      <c r="F189" s="103">
        <v>30108</v>
      </c>
      <c r="G189" s="103" t="s">
        <v>281</v>
      </c>
      <c r="H189" s="127">
        <f t="shared" si="2"/>
        <v>53453</v>
      </c>
      <c r="I189" s="127">
        <v>53453</v>
      </c>
      <c r="J189" s="125"/>
      <c r="K189" s="125"/>
      <c r="L189" s="125"/>
      <c r="M189" s="127">
        <v>53453</v>
      </c>
      <c r="N189" s="125"/>
      <c r="O189" s="125"/>
      <c r="P189" s="125"/>
      <c r="Q189" s="125"/>
      <c r="R189" s="125"/>
      <c r="S189" s="125"/>
      <c r="T189" s="125"/>
      <c r="U189" s="125"/>
    </row>
    <row r="190" ht="18.75" customHeight="1" spans="1:21">
      <c r="A190" s="126" t="s">
        <v>118</v>
      </c>
      <c r="B190" s="126" t="s">
        <v>394</v>
      </c>
      <c r="C190" s="126" t="s">
        <v>283</v>
      </c>
      <c r="D190" s="103">
        <v>2101102</v>
      </c>
      <c r="E190" s="103" t="s">
        <v>164</v>
      </c>
      <c r="F190" s="103" t="s">
        <v>285</v>
      </c>
      <c r="G190" s="103" t="s">
        <v>286</v>
      </c>
      <c r="H190" s="127">
        <f t="shared" si="2"/>
        <v>30068</v>
      </c>
      <c r="I190" s="127">
        <v>30068</v>
      </c>
      <c r="J190" s="125"/>
      <c r="K190" s="125"/>
      <c r="L190" s="125"/>
      <c r="M190" s="127">
        <v>30068</v>
      </c>
      <c r="N190" s="125"/>
      <c r="O190" s="125"/>
      <c r="P190" s="125"/>
      <c r="Q190" s="125"/>
      <c r="R190" s="125"/>
      <c r="S190" s="125"/>
      <c r="T190" s="125"/>
      <c r="U190" s="125"/>
    </row>
    <row r="191" ht="18.75" customHeight="1" spans="1:21">
      <c r="A191" s="126" t="s">
        <v>118</v>
      </c>
      <c r="B191" s="126" t="s">
        <v>394</v>
      </c>
      <c r="C191" s="126" t="s">
        <v>283</v>
      </c>
      <c r="D191" s="103">
        <v>2101103</v>
      </c>
      <c r="E191" s="103" t="s">
        <v>165</v>
      </c>
      <c r="F191" s="103" t="s">
        <v>288</v>
      </c>
      <c r="G191" s="103" t="s">
        <v>289</v>
      </c>
      <c r="H191" s="127">
        <f t="shared" si="2"/>
        <v>13364</v>
      </c>
      <c r="I191" s="127">
        <v>13364</v>
      </c>
      <c r="J191" s="125"/>
      <c r="K191" s="125"/>
      <c r="L191" s="125"/>
      <c r="M191" s="127">
        <v>13364</v>
      </c>
      <c r="N191" s="125"/>
      <c r="O191" s="125"/>
      <c r="P191" s="125"/>
      <c r="Q191" s="125"/>
      <c r="R191" s="125"/>
      <c r="S191" s="125"/>
      <c r="T191" s="125"/>
      <c r="U191" s="125"/>
    </row>
    <row r="192" ht="18.75" customHeight="1" spans="1:21">
      <c r="A192" s="126" t="s">
        <v>118</v>
      </c>
      <c r="B192" s="126" t="s">
        <v>394</v>
      </c>
      <c r="C192" s="126" t="s">
        <v>283</v>
      </c>
      <c r="D192" s="103">
        <v>2101102</v>
      </c>
      <c r="E192" s="103" t="s">
        <v>164</v>
      </c>
      <c r="F192" s="103" t="s">
        <v>290</v>
      </c>
      <c r="G192" s="103" t="s">
        <v>291</v>
      </c>
      <c r="H192" s="127">
        <f t="shared" si="2"/>
        <v>1880</v>
      </c>
      <c r="I192" s="127">
        <v>1880</v>
      </c>
      <c r="J192" s="125"/>
      <c r="K192" s="125"/>
      <c r="L192" s="125"/>
      <c r="M192" s="127">
        <v>1880</v>
      </c>
      <c r="N192" s="125"/>
      <c r="O192" s="125"/>
      <c r="P192" s="125"/>
      <c r="Q192" s="125"/>
      <c r="R192" s="125"/>
      <c r="S192" s="125"/>
      <c r="T192" s="125"/>
      <c r="U192" s="125"/>
    </row>
    <row r="193" ht="18.75" customHeight="1" spans="1:21">
      <c r="A193" s="126" t="s">
        <v>118</v>
      </c>
      <c r="B193" s="126" t="s">
        <v>394</v>
      </c>
      <c r="C193" s="126" t="s">
        <v>283</v>
      </c>
      <c r="D193" s="103">
        <v>2130306</v>
      </c>
      <c r="E193" s="103" t="s">
        <v>392</v>
      </c>
      <c r="F193" s="103" t="s">
        <v>290</v>
      </c>
      <c r="G193" s="103" t="s">
        <v>291</v>
      </c>
      <c r="H193" s="127">
        <f t="shared" si="2"/>
        <v>1671</v>
      </c>
      <c r="I193" s="127">
        <v>1671</v>
      </c>
      <c r="J193" s="125"/>
      <c r="K193" s="125"/>
      <c r="L193" s="125"/>
      <c r="M193" s="127">
        <v>1671</v>
      </c>
      <c r="N193" s="125"/>
      <c r="O193" s="125"/>
      <c r="P193" s="125"/>
      <c r="Q193" s="125"/>
      <c r="R193" s="125"/>
      <c r="S193" s="125"/>
      <c r="T193" s="125"/>
      <c r="U193" s="125"/>
    </row>
    <row r="194" ht="18.75" customHeight="1" spans="1:21">
      <c r="A194" s="126" t="s">
        <v>118</v>
      </c>
      <c r="B194" s="126" t="s">
        <v>395</v>
      </c>
      <c r="C194" s="126" t="s">
        <v>296</v>
      </c>
      <c r="D194" s="103">
        <v>2130306</v>
      </c>
      <c r="E194" s="103" t="s">
        <v>392</v>
      </c>
      <c r="F194" s="103">
        <v>30201</v>
      </c>
      <c r="G194" s="103" t="s">
        <v>297</v>
      </c>
      <c r="H194" s="127">
        <f t="shared" si="2"/>
        <v>9500</v>
      </c>
      <c r="I194" s="127">
        <v>9500</v>
      </c>
      <c r="J194" s="125"/>
      <c r="K194" s="125"/>
      <c r="L194" s="125"/>
      <c r="M194" s="127">
        <v>9500</v>
      </c>
      <c r="N194" s="125"/>
      <c r="O194" s="125"/>
      <c r="P194" s="125"/>
      <c r="Q194" s="125"/>
      <c r="R194" s="125"/>
      <c r="S194" s="125"/>
      <c r="T194" s="125"/>
      <c r="U194" s="125"/>
    </row>
    <row r="195" ht="18.75" customHeight="1" spans="1:21">
      <c r="A195" s="126" t="s">
        <v>108</v>
      </c>
      <c r="B195" s="126" t="s">
        <v>396</v>
      </c>
      <c r="C195" s="126" t="s">
        <v>373</v>
      </c>
      <c r="D195" s="103">
        <v>2070109</v>
      </c>
      <c r="E195" s="103" t="s">
        <v>397</v>
      </c>
      <c r="F195" s="103">
        <v>30101</v>
      </c>
      <c r="G195" s="103" t="s">
        <v>276</v>
      </c>
      <c r="H195" s="127">
        <f t="shared" si="2"/>
        <v>28392</v>
      </c>
      <c r="I195" s="127">
        <v>28392</v>
      </c>
      <c r="J195" s="125"/>
      <c r="K195" s="125"/>
      <c r="L195" s="125"/>
      <c r="M195" s="127">
        <v>28392</v>
      </c>
      <c r="N195" s="125"/>
      <c r="O195" s="125"/>
      <c r="P195" s="125"/>
      <c r="Q195" s="125"/>
      <c r="R195" s="125"/>
      <c r="S195" s="125"/>
      <c r="T195" s="125"/>
      <c r="U195" s="125"/>
    </row>
    <row r="196" ht="18.75" customHeight="1" spans="1:21">
      <c r="A196" s="126" t="s">
        <v>108</v>
      </c>
      <c r="B196" s="126" t="s">
        <v>396</v>
      </c>
      <c r="C196" s="126" t="s">
        <v>373</v>
      </c>
      <c r="D196" s="103">
        <v>2070109</v>
      </c>
      <c r="E196" s="103" t="s">
        <v>397</v>
      </c>
      <c r="F196" s="103" t="s">
        <v>277</v>
      </c>
      <c r="G196" s="103" t="s">
        <v>278</v>
      </c>
      <c r="H196" s="127">
        <f t="shared" si="2"/>
        <v>17040</v>
      </c>
      <c r="I196" s="127">
        <v>17040</v>
      </c>
      <c r="J196" s="125"/>
      <c r="K196" s="125"/>
      <c r="L196" s="125"/>
      <c r="M196" s="127">
        <v>17040</v>
      </c>
      <c r="N196" s="125"/>
      <c r="O196" s="125"/>
      <c r="P196" s="125"/>
      <c r="Q196" s="125"/>
      <c r="R196" s="125"/>
      <c r="S196" s="125"/>
      <c r="T196" s="125"/>
      <c r="U196" s="125"/>
    </row>
    <row r="197" ht="18.75" customHeight="1" spans="1:21">
      <c r="A197" s="126" t="s">
        <v>108</v>
      </c>
      <c r="B197" s="126" t="s">
        <v>396</v>
      </c>
      <c r="C197" s="126" t="s">
        <v>279</v>
      </c>
      <c r="D197" s="103">
        <v>2070109</v>
      </c>
      <c r="E197" s="103" t="s">
        <v>397</v>
      </c>
      <c r="F197" s="103" t="s">
        <v>277</v>
      </c>
      <c r="G197" s="103" t="s">
        <v>278</v>
      </c>
      <c r="H197" s="127">
        <f t="shared" si="2"/>
        <v>6000</v>
      </c>
      <c r="I197" s="127">
        <v>6000</v>
      </c>
      <c r="J197" s="125"/>
      <c r="K197" s="125"/>
      <c r="L197" s="125"/>
      <c r="M197" s="127">
        <v>6000</v>
      </c>
      <c r="N197" s="125"/>
      <c r="O197" s="125"/>
      <c r="P197" s="125"/>
      <c r="Q197" s="125"/>
      <c r="R197" s="125"/>
      <c r="S197" s="125"/>
      <c r="T197" s="125"/>
      <c r="U197" s="125"/>
    </row>
    <row r="198" ht="18.75" customHeight="1" spans="1:21">
      <c r="A198" s="126" t="s">
        <v>108</v>
      </c>
      <c r="B198" s="126" t="s">
        <v>396</v>
      </c>
      <c r="C198" s="130" t="s">
        <v>365</v>
      </c>
      <c r="D198" s="103">
        <v>2070109</v>
      </c>
      <c r="E198" s="103" t="s">
        <v>397</v>
      </c>
      <c r="F198" s="103">
        <v>30107</v>
      </c>
      <c r="G198" s="103" t="s">
        <v>366</v>
      </c>
      <c r="H198" s="127">
        <f t="shared" si="2"/>
        <v>12480</v>
      </c>
      <c r="I198" s="127">
        <v>12480</v>
      </c>
      <c r="J198" s="125"/>
      <c r="K198" s="125"/>
      <c r="L198" s="125"/>
      <c r="M198" s="127">
        <v>12480</v>
      </c>
      <c r="N198" s="125"/>
      <c r="O198" s="125"/>
      <c r="P198" s="125"/>
      <c r="Q198" s="125"/>
      <c r="R198" s="125"/>
      <c r="S198" s="125"/>
      <c r="T198" s="125"/>
      <c r="U198" s="125"/>
    </row>
    <row r="199" ht="18.75" customHeight="1" spans="1:21">
      <c r="A199" s="126" t="s">
        <v>108</v>
      </c>
      <c r="B199" s="126" t="s">
        <v>396</v>
      </c>
      <c r="C199" s="130" t="s">
        <v>367</v>
      </c>
      <c r="D199" s="103">
        <v>2070109</v>
      </c>
      <c r="E199" s="103" t="s">
        <v>397</v>
      </c>
      <c r="F199" s="103">
        <v>30107</v>
      </c>
      <c r="G199" s="103" t="s">
        <v>366</v>
      </c>
      <c r="H199" s="127">
        <f t="shared" si="2"/>
        <v>7152</v>
      </c>
      <c r="I199" s="127">
        <v>7152</v>
      </c>
      <c r="J199" s="125"/>
      <c r="K199" s="125"/>
      <c r="L199" s="125"/>
      <c r="M199" s="127">
        <v>7152</v>
      </c>
      <c r="N199" s="125"/>
      <c r="O199" s="125"/>
      <c r="P199" s="125"/>
      <c r="Q199" s="125"/>
      <c r="R199" s="125"/>
      <c r="S199" s="125"/>
      <c r="T199" s="125"/>
      <c r="U199" s="125"/>
    </row>
    <row r="200" ht="18.75" customHeight="1" spans="1:21">
      <c r="A200" s="126" t="s">
        <v>108</v>
      </c>
      <c r="B200" s="126" t="s">
        <v>396</v>
      </c>
      <c r="C200" s="126" t="s">
        <v>373</v>
      </c>
      <c r="D200" s="103">
        <v>2070109</v>
      </c>
      <c r="E200" s="103" t="s">
        <v>397</v>
      </c>
      <c r="F200" s="103">
        <v>30103</v>
      </c>
      <c r="G200" s="103" t="s">
        <v>269</v>
      </c>
      <c r="H200" s="127">
        <f t="shared" si="2"/>
        <v>2366</v>
      </c>
      <c r="I200" s="127">
        <v>2366</v>
      </c>
      <c r="J200" s="125"/>
      <c r="K200" s="125"/>
      <c r="L200" s="125"/>
      <c r="M200" s="127">
        <v>2366</v>
      </c>
      <c r="N200" s="125"/>
      <c r="O200" s="125"/>
      <c r="P200" s="125"/>
      <c r="Q200" s="125"/>
      <c r="R200" s="125"/>
      <c r="S200" s="125"/>
      <c r="T200" s="125"/>
      <c r="U200" s="125"/>
    </row>
    <row r="201" ht="18.75" customHeight="1" spans="1:21">
      <c r="A201" s="126" t="s">
        <v>108</v>
      </c>
      <c r="B201" s="126" t="s">
        <v>396</v>
      </c>
      <c r="C201" s="126" t="s">
        <v>368</v>
      </c>
      <c r="D201" s="103">
        <v>2070109</v>
      </c>
      <c r="E201" s="103" t="s">
        <v>397</v>
      </c>
      <c r="F201" s="103">
        <v>30103</v>
      </c>
      <c r="G201" s="103" t="s">
        <v>269</v>
      </c>
      <c r="H201" s="127">
        <f t="shared" si="2"/>
        <v>18000</v>
      </c>
      <c r="I201" s="127">
        <v>18000</v>
      </c>
      <c r="J201" s="125"/>
      <c r="K201" s="125"/>
      <c r="L201" s="125"/>
      <c r="M201" s="127">
        <v>18000</v>
      </c>
      <c r="N201" s="125"/>
      <c r="O201" s="125"/>
      <c r="P201" s="125"/>
      <c r="Q201" s="125"/>
      <c r="R201" s="125"/>
      <c r="S201" s="125"/>
      <c r="T201" s="125"/>
      <c r="U201" s="125"/>
    </row>
    <row r="202" ht="18.75" customHeight="1" spans="1:21">
      <c r="A202" s="126" t="s">
        <v>108</v>
      </c>
      <c r="B202" s="126" t="s">
        <v>398</v>
      </c>
      <c r="C202" s="126" t="s">
        <v>281</v>
      </c>
      <c r="D202" s="103">
        <v>2080505</v>
      </c>
      <c r="E202" s="103" t="s">
        <v>158</v>
      </c>
      <c r="F202" s="103">
        <v>30108</v>
      </c>
      <c r="G202" s="103" t="s">
        <v>281</v>
      </c>
      <c r="H202" s="127">
        <f t="shared" ref="H202:H214" si="3">I202</f>
        <v>10789</v>
      </c>
      <c r="I202" s="127">
        <v>10789</v>
      </c>
      <c r="J202" s="125"/>
      <c r="K202" s="125"/>
      <c r="L202" s="125"/>
      <c r="M202" s="127">
        <v>10789</v>
      </c>
      <c r="N202" s="125"/>
      <c r="O202" s="125"/>
      <c r="P202" s="125"/>
      <c r="Q202" s="125"/>
      <c r="R202" s="125"/>
      <c r="S202" s="125"/>
      <c r="T202" s="125"/>
      <c r="U202" s="125"/>
    </row>
    <row r="203" ht="18.75" customHeight="1" spans="1:21">
      <c r="A203" s="126" t="s">
        <v>108</v>
      </c>
      <c r="B203" s="126" t="s">
        <v>399</v>
      </c>
      <c r="C203" s="126" t="s">
        <v>283</v>
      </c>
      <c r="D203" s="103">
        <v>2101102</v>
      </c>
      <c r="E203" s="103" t="s">
        <v>164</v>
      </c>
      <c r="F203" s="103" t="s">
        <v>285</v>
      </c>
      <c r="G203" s="103" t="s">
        <v>286</v>
      </c>
      <c r="H203" s="127">
        <f t="shared" si="3"/>
        <v>6069</v>
      </c>
      <c r="I203" s="127">
        <v>6069</v>
      </c>
      <c r="J203" s="125"/>
      <c r="K203" s="125"/>
      <c r="L203" s="125"/>
      <c r="M203" s="127">
        <v>6069</v>
      </c>
      <c r="N203" s="125"/>
      <c r="O203" s="125"/>
      <c r="P203" s="125"/>
      <c r="Q203" s="125"/>
      <c r="R203" s="125"/>
      <c r="S203" s="125"/>
      <c r="T203" s="125"/>
      <c r="U203" s="125"/>
    </row>
    <row r="204" ht="18.75" customHeight="1" spans="1:21">
      <c r="A204" s="126" t="s">
        <v>108</v>
      </c>
      <c r="B204" s="126" t="s">
        <v>399</v>
      </c>
      <c r="C204" s="126" t="s">
        <v>283</v>
      </c>
      <c r="D204" s="103">
        <v>2101103</v>
      </c>
      <c r="E204" s="103" t="s">
        <v>165</v>
      </c>
      <c r="F204" s="103" t="s">
        <v>288</v>
      </c>
      <c r="G204" s="103" t="s">
        <v>289</v>
      </c>
      <c r="H204" s="127">
        <f t="shared" si="3"/>
        <v>2698</v>
      </c>
      <c r="I204" s="127">
        <v>2698</v>
      </c>
      <c r="J204" s="125"/>
      <c r="K204" s="125"/>
      <c r="L204" s="125"/>
      <c r="M204" s="127">
        <v>2698</v>
      </c>
      <c r="N204" s="125"/>
      <c r="O204" s="125"/>
      <c r="P204" s="125"/>
      <c r="Q204" s="125"/>
      <c r="R204" s="125"/>
      <c r="S204" s="125"/>
      <c r="T204" s="125"/>
      <c r="U204" s="125"/>
    </row>
    <row r="205" ht="18.75" customHeight="1" spans="1:21">
      <c r="A205" s="126" t="s">
        <v>108</v>
      </c>
      <c r="B205" s="126" t="s">
        <v>399</v>
      </c>
      <c r="C205" s="126" t="s">
        <v>283</v>
      </c>
      <c r="D205" s="103">
        <v>2101102</v>
      </c>
      <c r="E205" s="103" t="s">
        <v>164</v>
      </c>
      <c r="F205" s="103" t="s">
        <v>290</v>
      </c>
      <c r="G205" s="103" t="s">
        <v>291</v>
      </c>
      <c r="H205" s="127">
        <f t="shared" si="3"/>
        <v>470</v>
      </c>
      <c r="I205" s="127">
        <v>470</v>
      </c>
      <c r="J205" s="125"/>
      <c r="K205" s="125"/>
      <c r="L205" s="125"/>
      <c r="M205" s="127">
        <v>470</v>
      </c>
      <c r="N205" s="125"/>
      <c r="O205" s="125"/>
      <c r="P205" s="125"/>
      <c r="Q205" s="125"/>
      <c r="R205" s="125"/>
      <c r="S205" s="125"/>
      <c r="T205" s="125"/>
      <c r="U205" s="125"/>
    </row>
    <row r="206" ht="18.75" customHeight="1" spans="1:21">
      <c r="A206" s="126" t="s">
        <v>108</v>
      </c>
      <c r="B206" s="126" t="s">
        <v>399</v>
      </c>
      <c r="C206" s="126" t="s">
        <v>283</v>
      </c>
      <c r="D206" s="103">
        <v>2070109</v>
      </c>
      <c r="E206" s="103" t="s">
        <v>397</v>
      </c>
      <c r="F206" s="103" t="s">
        <v>290</v>
      </c>
      <c r="G206" s="103" t="s">
        <v>291</v>
      </c>
      <c r="H206" s="127">
        <f t="shared" si="3"/>
        <v>338</v>
      </c>
      <c r="I206" s="127">
        <v>338</v>
      </c>
      <c r="J206" s="125"/>
      <c r="K206" s="125"/>
      <c r="L206" s="125"/>
      <c r="M206" s="127">
        <v>338</v>
      </c>
      <c r="N206" s="125"/>
      <c r="O206" s="125"/>
      <c r="P206" s="125"/>
      <c r="Q206" s="125"/>
      <c r="R206" s="125"/>
      <c r="S206" s="125"/>
      <c r="T206" s="125"/>
      <c r="U206" s="125"/>
    </row>
    <row r="207" ht="18.75" customHeight="1" spans="1:21">
      <c r="A207" s="126" t="s">
        <v>108</v>
      </c>
      <c r="B207" s="126" t="s">
        <v>400</v>
      </c>
      <c r="C207" s="126" t="s">
        <v>296</v>
      </c>
      <c r="D207" s="103">
        <v>2070109</v>
      </c>
      <c r="E207" s="103" t="s">
        <v>397</v>
      </c>
      <c r="F207" s="103">
        <v>30201</v>
      </c>
      <c r="G207" s="103" t="s">
        <v>297</v>
      </c>
      <c r="H207" s="127">
        <f t="shared" si="3"/>
        <v>2375</v>
      </c>
      <c r="I207" s="127">
        <v>2375</v>
      </c>
      <c r="J207" s="125"/>
      <c r="K207" s="125"/>
      <c r="L207" s="125"/>
      <c r="M207" s="127">
        <v>2375</v>
      </c>
      <c r="N207" s="125"/>
      <c r="O207" s="125"/>
      <c r="P207" s="125"/>
      <c r="Q207" s="125"/>
      <c r="R207" s="125"/>
      <c r="S207" s="125"/>
      <c r="T207" s="125"/>
      <c r="U207" s="125"/>
    </row>
    <row r="208" ht="18.75" customHeight="1" spans="1:21">
      <c r="A208" s="126" t="s">
        <v>110</v>
      </c>
      <c r="B208" s="126" t="s">
        <v>401</v>
      </c>
      <c r="C208" s="126" t="s">
        <v>373</v>
      </c>
      <c r="D208" s="103">
        <v>2070808</v>
      </c>
      <c r="E208" s="103" t="s">
        <v>402</v>
      </c>
      <c r="F208" s="103">
        <v>30101</v>
      </c>
      <c r="G208" s="103" t="s">
        <v>276</v>
      </c>
      <c r="H208" s="127">
        <f t="shared" si="3"/>
        <v>27720</v>
      </c>
      <c r="I208" s="127">
        <v>27720</v>
      </c>
      <c r="J208" s="125"/>
      <c r="K208" s="125"/>
      <c r="L208" s="125"/>
      <c r="M208" s="127">
        <v>27720</v>
      </c>
      <c r="N208" s="125"/>
      <c r="O208" s="125"/>
      <c r="P208" s="125"/>
      <c r="Q208" s="125"/>
      <c r="R208" s="125"/>
      <c r="S208" s="125"/>
      <c r="T208" s="125"/>
      <c r="U208" s="125"/>
    </row>
    <row r="209" ht="18.75" customHeight="1" spans="1:21">
      <c r="A209" s="126" t="s">
        <v>110</v>
      </c>
      <c r="B209" s="126" t="s">
        <v>401</v>
      </c>
      <c r="C209" s="126" t="s">
        <v>373</v>
      </c>
      <c r="D209" s="103">
        <v>2070808</v>
      </c>
      <c r="E209" s="103" t="s">
        <v>402</v>
      </c>
      <c r="F209" s="103" t="s">
        <v>277</v>
      </c>
      <c r="G209" s="103" t="s">
        <v>278</v>
      </c>
      <c r="H209" s="127">
        <f t="shared" si="3"/>
        <v>21024</v>
      </c>
      <c r="I209" s="127">
        <v>21024</v>
      </c>
      <c r="J209" s="125"/>
      <c r="K209" s="125"/>
      <c r="L209" s="125"/>
      <c r="M209" s="127">
        <v>21024</v>
      </c>
      <c r="N209" s="125"/>
      <c r="O209" s="125"/>
      <c r="P209" s="125"/>
      <c r="Q209" s="125"/>
      <c r="R209" s="125"/>
      <c r="S209" s="125"/>
      <c r="T209" s="125"/>
      <c r="U209" s="125"/>
    </row>
    <row r="210" ht="18.75" customHeight="1" spans="1:21">
      <c r="A210" s="126" t="s">
        <v>110</v>
      </c>
      <c r="B210" s="126" t="s">
        <v>401</v>
      </c>
      <c r="C210" s="126" t="s">
        <v>279</v>
      </c>
      <c r="D210" s="103">
        <v>2070808</v>
      </c>
      <c r="E210" s="103" t="s">
        <v>402</v>
      </c>
      <c r="F210" s="103" t="s">
        <v>277</v>
      </c>
      <c r="G210" s="103" t="s">
        <v>278</v>
      </c>
      <c r="H210" s="127">
        <f t="shared" si="3"/>
        <v>6000</v>
      </c>
      <c r="I210" s="127">
        <v>6000</v>
      </c>
      <c r="J210" s="125"/>
      <c r="K210" s="125"/>
      <c r="L210" s="125"/>
      <c r="M210" s="127">
        <v>6000</v>
      </c>
      <c r="N210" s="125"/>
      <c r="O210" s="125"/>
      <c r="P210" s="125"/>
      <c r="Q210" s="125"/>
      <c r="R210" s="125"/>
      <c r="S210" s="125"/>
      <c r="T210" s="125"/>
      <c r="U210" s="125"/>
    </row>
    <row r="211" ht="18.75" customHeight="1" spans="1:21">
      <c r="A211" s="126" t="s">
        <v>110</v>
      </c>
      <c r="B211" s="126" t="s">
        <v>401</v>
      </c>
      <c r="C211" s="130" t="s">
        <v>365</v>
      </c>
      <c r="D211" s="103">
        <v>2070808</v>
      </c>
      <c r="E211" s="103" t="s">
        <v>402</v>
      </c>
      <c r="F211" s="103">
        <v>30107</v>
      </c>
      <c r="G211" s="103" t="s">
        <v>366</v>
      </c>
      <c r="H211" s="127">
        <f t="shared" si="3"/>
        <v>12480</v>
      </c>
      <c r="I211" s="127">
        <v>12480</v>
      </c>
      <c r="J211" s="125"/>
      <c r="K211" s="125"/>
      <c r="L211" s="125"/>
      <c r="M211" s="127">
        <v>12480</v>
      </c>
      <c r="N211" s="125"/>
      <c r="O211" s="125"/>
      <c r="P211" s="125"/>
      <c r="Q211" s="125"/>
      <c r="R211" s="125"/>
      <c r="S211" s="125"/>
      <c r="T211" s="125"/>
      <c r="U211" s="125"/>
    </row>
    <row r="212" ht="18.75" customHeight="1" spans="1:21">
      <c r="A212" s="126" t="s">
        <v>110</v>
      </c>
      <c r="B212" s="126" t="s">
        <v>401</v>
      </c>
      <c r="C212" s="130" t="s">
        <v>367</v>
      </c>
      <c r="D212" s="103">
        <v>2070808</v>
      </c>
      <c r="E212" s="103" t="s">
        <v>402</v>
      </c>
      <c r="F212" s="103">
        <v>30107</v>
      </c>
      <c r="G212" s="103" t="s">
        <v>366</v>
      </c>
      <c r="H212" s="127">
        <f t="shared" si="3"/>
        <v>7152</v>
      </c>
      <c r="I212" s="127">
        <v>7152</v>
      </c>
      <c r="J212" s="125"/>
      <c r="K212" s="125"/>
      <c r="L212" s="125"/>
      <c r="M212" s="127">
        <v>7152</v>
      </c>
      <c r="N212" s="125"/>
      <c r="O212" s="125"/>
      <c r="P212" s="125"/>
      <c r="Q212" s="125"/>
      <c r="R212" s="125"/>
      <c r="S212" s="125"/>
      <c r="T212" s="125"/>
      <c r="U212" s="125"/>
    </row>
    <row r="213" ht="18.75" customHeight="1" spans="1:21">
      <c r="A213" s="126" t="s">
        <v>110</v>
      </c>
      <c r="B213" s="126" t="s">
        <v>401</v>
      </c>
      <c r="C213" s="126" t="s">
        <v>373</v>
      </c>
      <c r="D213" s="103">
        <v>2070808</v>
      </c>
      <c r="E213" s="103" t="s">
        <v>402</v>
      </c>
      <c r="F213" s="103">
        <v>30103</v>
      </c>
      <c r="G213" s="103" t="s">
        <v>269</v>
      </c>
      <c r="H213" s="127">
        <f t="shared" si="3"/>
        <v>2310</v>
      </c>
      <c r="I213" s="127">
        <v>2310</v>
      </c>
      <c r="J213" s="125"/>
      <c r="K213" s="125"/>
      <c r="L213" s="125"/>
      <c r="M213" s="127">
        <v>2310</v>
      </c>
      <c r="N213" s="125"/>
      <c r="O213" s="125"/>
      <c r="P213" s="125"/>
      <c r="Q213" s="125"/>
      <c r="R213" s="125"/>
      <c r="S213" s="125"/>
      <c r="T213" s="125"/>
      <c r="U213" s="125"/>
    </row>
    <row r="214" ht="18.75" customHeight="1" spans="1:21">
      <c r="A214" s="126" t="s">
        <v>110</v>
      </c>
      <c r="B214" s="126" t="s">
        <v>401</v>
      </c>
      <c r="C214" s="126" t="s">
        <v>368</v>
      </c>
      <c r="D214" s="103">
        <v>2070808</v>
      </c>
      <c r="E214" s="103" t="s">
        <v>402</v>
      </c>
      <c r="F214" s="103">
        <v>30103</v>
      </c>
      <c r="G214" s="103" t="s">
        <v>269</v>
      </c>
      <c r="H214" s="127">
        <f t="shared" si="3"/>
        <v>18000</v>
      </c>
      <c r="I214" s="127">
        <v>18000</v>
      </c>
      <c r="J214" s="125"/>
      <c r="K214" s="125"/>
      <c r="L214" s="125"/>
      <c r="M214" s="127">
        <v>18000</v>
      </c>
      <c r="N214" s="125"/>
      <c r="O214" s="125"/>
      <c r="P214" s="125"/>
      <c r="Q214" s="125"/>
      <c r="R214" s="125"/>
      <c r="S214" s="125"/>
      <c r="T214" s="125"/>
      <c r="U214" s="125"/>
    </row>
    <row r="215" ht="18.75" customHeight="1" spans="1:21">
      <c r="A215" s="126" t="s">
        <v>110</v>
      </c>
      <c r="B215" s="126" t="s">
        <v>403</v>
      </c>
      <c r="C215" s="126" t="s">
        <v>281</v>
      </c>
      <c r="D215" s="103">
        <v>2080505</v>
      </c>
      <c r="E215" s="103" t="s">
        <v>158</v>
      </c>
      <c r="F215" s="103">
        <v>30108</v>
      </c>
      <c r="G215" s="103" t="s">
        <v>281</v>
      </c>
      <c r="H215" s="127">
        <f t="shared" ref="H215:H227" si="4">I215</f>
        <v>11310</v>
      </c>
      <c r="I215" s="127">
        <v>11310</v>
      </c>
      <c r="J215" s="125"/>
      <c r="K215" s="125"/>
      <c r="L215" s="125"/>
      <c r="M215" s="127">
        <v>11310</v>
      </c>
      <c r="N215" s="125"/>
      <c r="O215" s="125"/>
      <c r="P215" s="125"/>
      <c r="Q215" s="125"/>
      <c r="R215" s="125"/>
      <c r="S215" s="125"/>
      <c r="T215" s="125"/>
      <c r="U215" s="125"/>
    </row>
    <row r="216" ht="18.75" customHeight="1" spans="1:21">
      <c r="A216" s="126" t="s">
        <v>110</v>
      </c>
      <c r="B216" s="126" t="s">
        <v>404</v>
      </c>
      <c r="C216" s="126" t="s">
        <v>283</v>
      </c>
      <c r="D216" s="103">
        <v>2101102</v>
      </c>
      <c r="E216" s="103" t="s">
        <v>164</v>
      </c>
      <c r="F216" s="103" t="s">
        <v>285</v>
      </c>
      <c r="G216" s="103" t="s">
        <v>286</v>
      </c>
      <c r="H216" s="127">
        <f t="shared" si="4"/>
        <v>6362</v>
      </c>
      <c r="I216" s="127">
        <v>6362</v>
      </c>
      <c r="J216" s="125"/>
      <c r="K216" s="125"/>
      <c r="L216" s="125"/>
      <c r="M216" s="127">
        <v>6362</v>
      </c>
      <c r="N216" s="125"/>
      <c r="O216" s="125"/>
      <c r="P216" s="125"/>
      <c r="Q216" s="125"/>
      <c r="R216" s="125"/>
      <c r="S216" s="125"/>
      <c r="T216" s="125"/>
      <c r="U216" s="125"/>
    </row>
    <row r="217" ht="18.75" customHeight="1" spans="1:21">
      <c r="A217" s="126" t="s">
        <v>110</v>
      </c>
      <c r="B217" s="126" t="s">
        <v>404</v>
      </c>
      <c r="C217" s="126" t="s">
        <v>283</v>
      </c>
      <c r="D217" s="103">
        <v>2101103</v>
      </c>
      <c r="E217" s="103" t="s">
        <v>165</v>
      </c>
      <c r="F217" s="103" t="s">
        <v>288</v>
      </c>
      <c r="G217" s="103" t="s">
        <v>289</v>
      </c>
      <c r="H217" s="127">
        <f t="shared" si="4"/>
        <v>2828</v>
      </c>
      <c r="I217" s="127">
        <v>2828</v>
      </c>
      <c r="J217" s="125"/>
      <c r="K217" s="125"/>
      <c r="L217" s="125"/>
      <c r="M217" s="127">
        <v>2828</v>
      </c>
      <c r="N217" s="125"/>
      <c r="O217" s="125"/>
      <c r="P217" s="125"/>
      <c r="Q217" s="125"/>
      <c r="R217" s="125"/>
      <c r="S217" s="125"/>
      <c r="T217" s="125"/>
      <c r="U217" s="125"/>
    </row>
    <row r="218" ht="18.75" customHeight="1" spans="1:21">
      <c r="A218" s="126" t="s">
        <v>110</v>
      </c>
      <c r="B218" s="126" t="s">
        <v>404</v>
      </c>
      <c r="C218" s="126" t="s">
        <v>283</v>
      </c>
      <c r="D218" s="103">
        <v>2101102</v>
      </c>
      <c r="E218" s="103" t="s">
        <v>164</v>
      </c>
      <c r="F218" s="103" t="s">
        <v>290</v>
      </c>
      <c r="G218" s="103" t="s">
        <v>291</v>
      </c>
      <c r="H218" s="127">
        <f t="shared" si="4"/>
        <v>470</v>
      </c>
      <c r="I218" s="127">
        <v>470</v>
      </c>
      <c r="J218" s="125"/>
      <c r="K218" s="125"/>
      <c r="L218" s="125"/>
      <c r="M218" s="127">
        <v>470</v>
      </c>
      <c r="N218" s="125"/>
      <c r="O218" s="125"/>
      <c r="P218" s="125"/>
      <c r="Q218" s="125"/>
      <c r="R218" s="125"/>
      <c r="S218" s="125"/>
      <c r="T218" s="125"/>
      <c r="U218" s="125"/>
    </row>
    <row r="219" ht="18.75" customHeight="1" spans="1:21">
      <c r="A219" s="126" t="s">
        <v>110</v>
      </c>
      <c r="B219" s="126" t="s">
        <v>404</v>
      </c>
      <c r="C219" s="126" t="s">
        <v>283</v>
      </c>
      <c r="D219" s="103">
        <v>2070808</v>
      </c>
      <c r="E219" s="103" t="s">
        <v>402</v>
      </c>
      <c r="F219" s="103" t="s">
        <v>290</v>
      </c>
      <c r="G219" s="103" t="s">
        <v>291</v>
      </c>
      <c r="H219" s="127">
        <f t="shared" si="4"/>
        <v>354</v>
      </c>
      <c r="I219" s="127">
        <v>354</v>
      </c>
      <c r="J219" s="125"/>
      <c r="K219" s="125"/>
      <c r="L219" s="125"/>
      <c r="M219" s="127">
        <v>354</v>
      </c>
      <c r="N219" s="125"/>
      <c r="O219" s="125"/>
      <c r="P219" s="125"/>
      <c r="Q219" s="125"/>
      <c r="R219" s="125"/>
      <c r="S219" s="125"/>
      <c r="T219" s="125"/>
      <c r="U219" s="125"/>
    </row>
    <row r="220" ht="18.75" customHeight="1" spans="1:21">
      <c r="A220" s="126" t="s">
        <v>110</v>
      </c>
      <c r="B220" s="126" t="s">
        <v>405</v>
      </c>
      <c r="C220" s="126" t="s">
        <v>296</v>
      </c>
      <c r="D220" s="103">
        <v>2070808</v>
      </c>
      <c r="E220" s="103" t="s">
        <v>402</v>
      </c>
      <c r="F220" s="103">
        <v>30201</v>
      </c>
      <c r="G220" s="103" t="s">
        <v>297</v>
      </c>
      <c r="H220" s="127">
        <f t="shared" si="4"/>
        <v>2375</v>
      </c>
      <c r="I220" s="127">
        <v>2375</v>
      </c>
      <c r="J220" s="125"/>
      <c r="K220" s="125"/>
      <c r="L220" s="125"/>
      <c r="M220" s="127">
        <v>2375</v>
      </c>
      <c r="N220" s="125"/>
      <c r="O220" s="125"/>
      <c r="P220" s="125"/>
      <c r="Q220" s="125"/>
      <c r="R220" s="125"/>
      <c r="S220" s="125"/>
      <c r="T220" s="125"/>
      <c r="U220" s="125"/>
    </row>
    <row r="221" ht="18.75" customHeight="1" spans="1:21">
      <c r="A221" s="126" t="s">
        <v>102</v>
      </c>
      <c r="B221" s="126" t="s">
        <v>406</v>
      </c>
      <c r="C221" s="126" t="s">
        <v>266</v>
      </c>
      <c r="D221" s="103">
        <v>2080201</v>
      </c>
      <c r="E221" s="103" t="s">
        <v>268</v>
      </c>
      <c r="F221" s="103">
        <v>30103</v>
      </c>
      <c r="G221" s="103" t="s">
        <v>269</v>
      </c>
      <c r="H221" s="127">
        <f t="shared" si="4"/>
        <v>48000</v>
      </c>
      <c r="I221" s="127">
        <v>48000</v>
      </c>
      <c r="J221" s="125"/>
      <c r="K221" s="125"/>
      <c r="L221" s="125"/>
      <c r="M221" s="127">
        <v>48000</v>
      </c>
      <c r="N221" s="125"/>
      <c r="O221" s="125"/>
      <c r="P221" s="125"/>
      <c r="Q221" s="125"/>
      <c r="R221" s="125"/>
      <c r="S221" s="125"/>
      <c r="T221" s="125"/>
      <c r="U221" s="125"/>
    </row>
    <row r="222" ht="18.75" customHeight="1" spans="1:21">
      <c r="A222" s="126" t="s">
        <v>102</v>
      </c>
      <c r="B222" s="126" t="s">
        <v>406</v>
      </c>
      <c r="C222" s="126" t="s">
        <v>270</v>
      </c>
      <c r="D222" s="103">
        <v>2080201</v>
      </c>
      <c r="E222" s="103" t="s">
        <v>268</v>
      </c>
      <c r="F222" s="103">
        <v>30103</v>
      </c>
      <c r="G222" s="103" t="s">
        <v>269</v>
      </c>
      <c r="H222" s="127">
        <f t="shared" si="4"/>
        <v>6234</v>
      </c>
      <c r="I222" s="127">
        <v>6234</v>
      </c>
      <c r="J222" s="125"/>
      <c r="K222" s="125"/>
      <c r="L222" s="125"/>
      <c r="M222" s="127">
        <v>6234</v>
      </c>
      <c r="N222" s="125"/>
      <c r="O222" s="125"/>
      <c r="P222" s="125"/>
      <c r="Q222" s="125"/>
      <c r="R222" s="125"/>
      <c r="S222" s="125"/>
      <c r="T222" s="125"/>
      <c r="U222" s="125"/>
    </row>
    <row r="223" ht="18.75" customHeight="1" spans="1:21">
      <c r="A223" s="126" t="s">
        <v>102</v>
      </c>
      <c r="B223" s="126" t="s">
        <v>407</v>
      </c>
      <c r="C223" s="126" t="s">
        <v>272</v>
      </c>
      <c r="D223" s="103">
        <v>2080201</v>
      </c>
      <c r="E223" s="103" t="s">
        <v>268</v>
      </c>
      <c r="F223" s="103" t="s">
        <v>273</v>
      </c>
      <c r="G223" s="103" t="s">
        <v>274</v>
      </c>
      <c r="H223" s="127">
        <f t="shared" si="4"/>
        <v>18000</v>
      </c>
      <c r="I223" s="127">
        <v>18000</v>
      </c>
      <c r="J223" s="125"/>
      <c r="K223" s="125"/>
      <c r="L223" s="125"/>
      <c r="M223" s="127">
        <v>18000</v>
      </c>
      <c r="N223" s="125"/>
      <c r="O223" s="125"/>
      <c r="P223" s="125"/>
      <c r="Q223" s="125"/>
      <c r="R223" s="125"/>
      <c r="S223" s="125"/>
      <c r="T223" s="125"/>
      <c r="U223" s="125"/>
    </row>
    <row r="224" ht="18.75" customHeight="1" spans="1:21">
      <c r="A224" s="126" t="s">
        <v>102</v>
      </c>
      <c r="B224" s="126" t="s">
        <v>408</v>
      </c>
      <c r="C224" s="126" t="s">
        <v>270</v>
      </c>
      <c r="D224" s="103">
        <v>2080201</v>
      </c>
      <c r="E224" s="103" t="s">
        <v>268</v>
      </c>
      <c r="F224" s="103">
        <v>30101</v>
      </c>
      <c r="G224" s="103" t="s">
        <v>276</v>
      </c>
      <c r="H224" s="127">
        <f t="shared" si="4"/>
        <v>74808</v>
      </c>
      <c r="I224" s="127">
        <v>74808</v>
      </c>
      <c r="J224" s="135"/>
      <c r="K224" s="135"/>
      <c r="L224" s="135"/>
      <c r="M224" s="127">
        <v>74808</v>
      </c>
      <c r="N224" s="125"/>
      <c r="O224" s="125"/>
      <c r="P224" s="125"/>
      <c r="Q224" s="125"/>
      <c r="R224" s="125"/>
      <c r="S224" s="125"/>
      <c r="T224" s="125"/>
      <c r="U224" s="125"/>
    </row>
    <row r="225" ht="18.75" customHeight="1" spans="1:21">
      <c r="A225" s="126" t="s">
        <v>102</v>
      </c>
      <c r="B225" s="126" t="s">
        <v>408</v>
      </c>
      <c r="C225" s="126" t="s">
        <v>270</v>
      </c>
      <c r="D225" s="103">
        <v>2080201</v>
      </c>
      <c r="E225" s="103" t="s">
        <v>268</v>
      </c>
      <c r="F225" s="103" t="s">
        <v>277</v>
      </c>
      <c r="G225" s="103" t="s">
        <v>278</v>
      </c>
      <c r="H225" s="127">
        <f t="shared" si="4"/>
        <v>118512</v>
      </c>
      <c r="I225" s="127">
        <v>118512</v>
      </c>
      <c r="J225" s="135"/>
      <c r="K225" s="135"/>
      <c r="L225" s="135"/>
      <c r="M225" s="127">
        <v>118512</v>
      </c>
      <c r="N225" s="125"/>
      <c r="O225" s="125"/>
      <c r="P225" s="125"/>
      <c r="Q225" s="125"/>
      <c r="R225" s="125"/>
      <c r="S225" s="125"/>
      <c r="T225" s="125"/>
      <c r="U225" s="125"/>
    </row>
    <row r="226" ht="18.75" customHeight="1" spans="1:21">
      <c r="A226" s="126" t="s">
        <v>102</v>
      </c>
      <c r="B226" s="126" t="s">
        <v>408</v>
      </c>
      <c r="C226" s="126" t="s">
        <v>279</v>
      </c>
      <c r="D226" s="103">
        <v>2080201</v>
      </c>
      <c r="E226" s="103" t="s">
        <v>268</v>
      </c>
      <c r="F226" s="103" t="s">
        <v>277</v>
      </c>
      <c r="G226" s="103" t="s">
        <v>278</v>
      </c>
      <c r="H226" s="127">
        <f t="shared" si="4"/>
        <v>12000</v>
      </c>
      <c r="I226" s="127">
        <v>12000</v>
      </c>
      <c r="J226" s="135"/>
      <c r="K226" s="135"/>
      <c r="L226" s="135"/>
      <c r="M226" s="127">
        <v>12000</v>
      </c>
      <c r="N226" s="125"/>
      <c r="O226" s="125"/>
      <c r="P226" s="125"/>
      <c r="Q226" s="125"/>
      <c r="R226" s="125"/>
      <c r="S226" s="125"/>
      <c r="T226" s="125"/>
      <c r="U226" s="125"/>
    </row>
    <row r="227" ht="18.75" customHeight="1" spans="1:21">
      <c r="A227" s="126" t="s">
        <v>102</v>
      </c>
      <c r="B227" s="126" t="s">
        <v>409</v>
      </c>
      <c r="C227" s="126" t="s">
        <v>281</v>
      </c>
      <c r="D227" s="103">
        <v>2080505</v>
      </c>
      <c r="E227" s="103" t="s">
        <v>158</v>
      </c>
      <c r="F227" s="103">
        <v>30108</v>
      </c>
      <c r="G227" s="103" t="s">
        <v>281</v>
      </c>
      <c r="H227" s="127">
        <f t="shared" si="4"/>
        <v>27239</v>
      </c>
      <c r="I227" s="127">
        <v>27239</v>
      </c>
      <c r="J227" s="135"/>
      <c r="K227" s="135"/>
      <c r="L227" s="135"/>
      <c r="M227" s="127">
        <v>27239</v>
      </c>
      <c r="N227" s="125"/>
      <c r="O227" s="125"/>
      <c r="P227" s="125"/>
      <c r="Q227" s="125"/>
      <c r="R227" s="125"/>
      <c r="S227" s="125"/>
      <c r="T227" s="125"/>
      <c r="U227" s="125"/>
    </row>
    <row r="228" ht="18.75" customHeight="1" spans="1:21">
      <c r="A228" s="126" t="s">
        <v>102</v>
      </c>
      <c r="B228" s="126" t="s">
        <v>410</v>
      </c>
      <c r="C228" s="126" t="s">
        <v>283</v>
      </c>
      <c r="D228" s="103">
        <v>2101101</v>
      </c>
      <c r="E228" s="103" t="s">
        <v>163</v>
      </c>
      <c r="F228" s="103">
        <v>30110</v>
      </c>
      <c r="G228" s="103" t="s">
        <v>286</v>
      </c>
      <c r="H228" s="127">
        <f t="shared" ref="H228:H246" si="5">I228</f>
        <v>15322</v>
      </c>
      <c r="I228" s="127">
        <v>15322</v>
      </c>
      <c r="J228" s="135"/>
      <c r="K228" s="135"/>
      <c r="L228" s="135"/>
      <c r="M228" s="127">
        <v>15322</v>
      </c>
      <c r="N228" s="125"/>
      <c r="O228" s="125"/>
      <c r="P228" s="125"/>
      <c r="Q228" s="125"/>
      <c r="R228" s="125"/>
      <c r="S228" s="125"/>
      <c r="T228" s="125"/>
      <c r="U228" s="125"/>
    </row>
    <row r="229" ht="18.75" customHeight="1" spans="1:21">
      <c r="A229" s="126" t="s">
        <v>102</v>
      </c>
      <c r="B229" s="126" t="s">
        <v>410</v>
      </c>
      <c r="C229" s="126" t="s">
        <v>283</v>
      </c>
      <c r="D229" s="103">
        <v>2101103</v>
      </c>
      <c r="E229" s="103" t="s">
        <v>165</v>
      </c>
      <c r="F229" s="103">
        <v>30111</v>
      </c>
      <c r="G229" s="103" t="s">
        <v>289</v>
      </c>
      <c r="H229" s="127">
        <f t="shared" si="5"/>
        <v>6810</v>
      </c>
      <c r="I229" s="127">
        <v>6810</v>
      </c>
      <c r="J229" s="135"/>
      <c r="K229" s="135"/>
      <c r="L229" s="135"/>
      <c r="M229" s="127">
        <v>6810</v>
      </c>
      <c r="N229" s="125"/>
      <c r="O229" s="125"/>
      <c r="P229" s="125"/>
      <c r="Q229" s="125"/>
      <c r="R229" s="125"/>
      <c r="S229" s="125"/>
      <c r="T229" s="125"/>
      <c r="U229" s="125"/>
    </row>
    <row r="230" ht="18.75" customHeight="1" spans="1:21">
      <c r="A230" s="126" t="s">
        <v>102</v>
      </c>
      <c r="B230" s="126" t="s">
        <v>410</v>
      </c>
      <c r="C230" s="126" t="s">
        <v>283</v>
      </c>
      <c r="D230" s="103">
        <v>2101101</v>
      </c>
      <c r="E230" s="103" t="s">
        <v>163</v>
      </c>
      <c r="F230" s="103">
        <v>30112</v>
      </c>
      <c r="G230" s="103" t="s">
        <v>291</v>
      </c>
      <c r="H230" s="127">
        <f t="shared" si="5"/>
        <v>940</v>
      </c>
      <c r="I230" s="127">
        <v>940</v>
      </c>
      <c r="J230" s="135"/>
      <c r="K230" s="135"/>
      <c r="L230" s="135"/>
      <c r="M230" s="127">
        <v>940</v>
      </c>
      <c r="N230" s="125"/>
      <c r="O230" s="125"/>
      <c r="P230" s="125"/>
      <c r="Q230" s="125"/>
      <c r="R230" s="125"/>
      <c r="S230" s="125"/>
      <c r="T230" s="125"/>
      <c r="U230" s="125"/>
    </row>
    <row r="231" ht="18.75" customHeight="1" spans="1:21">
      <c r="A231" s="126" t="s">
        <v>102</v>
      </c>
      <c r="B231" s="126" t="s">
        <v>410</v>
      </c>
      <c r="C231" s="126" t="s">
        <v>283</v>
      </c>
      <c r="D231" s="103">
        <v>2080201</v>
      </c>
      <c r="E231" s="103" t="s">
        <v>268</v>
      </c>
      <c r="F231" s="103">
        <v>30112</v>
      </c>
      <c r="G231" s="103" t="s">
        <v>291</v>
      </c>
      <c r="H231" s="127">
        <f t="shared" si="5"/>
        <v>852</v>
      </c>
      <c r="I231" s="127">
        <v>852</v>
      </c>
      <c r="J231" s="135"/>
      <c r="K231" s="135"/>
      <c r="L231" s="135"/>
      <c r="M231" s="127">
        <v>852</v>
      </c>
      <c r="N231" s="125"/>
      <c r="O231" s="125"/>
      <c r="P231" s="125"/>
      <c r="Q231" s="125"/>
      <c r="R231" s="125"/>
      <c r="S231" s="125"/>
      <c r="T231" s="125"/>
      <c r="U231" s="125"/>
    </row>
    <row r="232" ht="18.75" customHeight="1" spans="1:21">
      <c r="A232" s="126" t="s">
        <v>102</v>
      </c>
      <c r="B232" s="126" t="s">
        <v>411</v>
      </c>
      <c r="C232" s="126" t="s">
        <v>294</v>
      </c>
      <c r="D232" s="103">
        <v>2080201</v>
      </c>
      <c r="E232" s="103" t="s">
        <v>268</v>
      </c>
      <c r="F232" s="103">
        <v>30239</v>
      </c>
      <c r="G232" s="103" t="s">
        <v>274</v>
      </c>
      <c r="H232" s="127">
        <f t="shared" si="5"/>
        <v>1800</v>
      </c>
      <c r="I232" s="127">
        <v>1800</v>
      </c>
      <c r="J232" s="125"/>
      <c r="K232" s="125"/>
      <c r="L232" s="125"/>
      <c r="M232" s="127">
        <v>1800</v>
      </c>
      <c r="N232" s="125"/>
      <c r="O232" s="125"/>
      <c r="P232" s="125"/>
      <c r="Q232" s="125"/>
      <c r="R232" s="125"/>
      <c r="S232" s="125"/>
      <c r="T232" s="125"/>
      <c r="U232" s="125"/>
    </row>
    <row r="233" ht="18.75" customHeight="1" spans="1:21">
      <c r="A233" s="126" t="s">
        <v>102</v>
      </c>
      <c r="B233" s="126" t="s">
        <v>412</v>
      </c>
      <c r="C233" s="126" t="s">
        <v>296</v>
      </c>
      <c r="D233" s="103">
        <v>2080201</v>
      </c>
      <c r="E233" s="103" t="s">
        <v>268</v>
      </c>
      <c r="F233" s="103">
        <v>30201</v>
      </c>
      <c r="G233" s="103" t="s">
        <v>297</v>
      </c>
      <c r="H233" s="127">
        <f t="shared" si="5"/>
        <v>4750</v>
      </c>
      <c r="I233" s="127">
        <v>4750</v>
      </c>
      <c r="J233" s="125"/>
      <c r="K233" s="125"/>
      <c r="L233" s="125"/>
      <c r="M233" s="127">
        <v>4750</v>
      </c>
      <c r="N233" s="125"/>
      <c r="O233" s="125"/>
      <c r="P233" s="125"/>
      <c r="Q233" s="125"/>
      <c r="R233" s="125"/>
      <c r="S233" s="125"/>
      <c r="T233" s="125"/>
      <c r="U233" s="125"/>
    </row>
    <row r="234" ht="18.75" customHeight="1" spans="1:21">
      <c r="A234" s="126" t="s">
        <v>104</v>
      </c>
      <c r="B234" s="126" t="s">
        <v>413</v>
      </c>
      <c r="C234" s="126" t="s">
        <v>266</v>
      </c>
      <c r="D234" s="103">
        <v>2150701</v>
      </c>
      <c r="E234" s="103" t="s">
        <v>268</v>
      </c>
      <c r="F234" s="103">
        <v>30103</v>
      </c>
      <c r="G234" s="103" t="s">
        <v>269</v>
      </c>
      <c r="H234" s="127">
        <f t="shared" si="5"/>
        <v>48000</v>
      </c>
      <c r="I234" s="127">
        <v>48000</v>
      </c>
      <c r="J234" s="125"/>
      <c r="K234" s="125"/>
      <c r="L234" s="125"/>
      <c r="M234" s="127">
        <v>48000</v>
      </c>
      <c r="N234" s="125"/>
      <c r="O234" s="125"/>
      <c r="P234" s="125"/>
      <c r="Q234" s="125"/>
      <c r="R234" s="125"/>
      <c r="S234" s="125"/>
      <c r="T234" s="125"/>
      <c r="U234" s="125"/>
    </row>
    <row r="235" ht="18.75" customHeight="1" spans="1:21">
      <c r="A235" s="126" t="s">
        <v>104</v>
      </c>
      <c r="B235" s="126" t="s">
        <v>413</v>
      </c>
      <c r="C235" s="126" t="s">
        <v>270</v>
      </c>
      <c r="D235" s="103">
        <v>2150701</v>
      </c>
      <c r="E235" s="103" t="s">
        <v>268</v>
      </c>
      <c r="F235" s="103">
        <v>30103</v>
      </c>
      <c r="G235" s="103" t="s">
        <v>269</v>
      </c>
      <c r="H235" s="127">
        <f t="shared" si="5"/>
        <v>6355</v>
      </c>
      <c r="I235" s="127">
        <v>6355</v>
      </c>
      <c r="J235" s="125"/>
      <c r="K235" s="125"/>
      <c r="L235" s="125"/>
      <c r="M235" s="127">
        <v>6355</v>
      </c>
      <c r="N235" s="125"/>
      <c r="O235" s="125"/>
      <c r="P235" s="125"/>
      <c r="Q235" s="125"/>
      <c r="R235" s="125"/>
      <c r="S235" s="125"/>
      <c r="T235" s="125"/>
      <c r="U235" s="125"/>
    </row>
    <row r="236" ht="18.75" customHeight="1" spans="1:21">
      <c r="A236" s="126" t="s">
        <v>104</v>
      </c>
      <c r="B236" s="126" t="s">
        <v>414</v>
      </c>
      <c r="C236" s="126" t="s">
        <v>272</v>
      </c>
      <c r="D236" s="103">
        <v>2150701</v>
      </c>
      <c r="E236" s="103" t="s">
        <v>268</v>
      </c>
      <c r="F236" s="103" t="s">
        <v>273</v>
      </c>
      <c r="G236" s="103" t="s">
        <v>274</v>
      </c>
      <c r="H236" s="127">
        <f t="shared" si="5"/>
        <v>16800</v>
      </c>
      <c r="I236" s="127">
        <v>16800</v>
      </c>
      <c r="J236" s="125"/>
      <c r="K236" s="125"/>
      <c r="L236" s="125"/>
      <c r="M236" s="127">
        <v>16800</v>
      </c>
      <c r="N236" s="125"/>
      <c r="O236" s="125"/>
      <c r="P236" s="125"/>
      <c r="Q236" s="125"/>
      <c r="R236" s="125"/>
      <c r="S236" s="125"/>
      <c r="T236" s="125"/>
      <c r="U236" s="125"/>
    </row>
    <row r="237" ht="18.75" customHeight="1" spans="1:21">
      <c r="A237" s="126" t="s">
        <v>104</v>
      </c>
      <c r="B237" s="126" t="s">
        <v>415</v>
      </c>
      <c r="C237" s="126" t="s">
        <v>270</v>
      </c>
      <c r="D237" s="103">
        <v>2150701</v>
      </c>
      <c r="E237" s="103" t="s">
        <v>268</v>
      </c>
      <c r="F237" s="103">
        <v>30101</v>
      </c>
      <c r="G237" s="103" t="s">
        <v>276</v>
      </c>
      <c r="H237" s="127">
        <f t="shared" si="5"/>
        <v>76260</v>
      </c>
      <c r="I237" s="127">
        <v>76260</v>
      </c>
      <c r="J237" s="127"/>
      <c r="K237" s="127"/>
      <c r="L237" s="127"/>
      <c r="M237" s="127">
        <v>76260</v>
      </c>
      <c r="N237" s="125"/>
      <c r="O237" s="125"/>
      <c r="P237" s="125"/>
      <c r="Q237" s="125"/>
      <c r="R237" s="125"/>
      <c r="S237" s="125"/>
      <c r="T237" s="125"/>
      <c r="U237" s="125"/>
    </row>
    <row r="238" ht="18.75" customHeight="1" spans="1:21">
      <c r="A238" s="126" t="s">
        <v>104</v>
      </c>
      <c r="B238" s="126" t="s">
        <v>415</v>
      </c>
      <c r="C238" s="126" t="s">
        <v>270</v>
      </c>
      <c r="D238" s="103">
        <v>2150701</v>
      </c>
      <c r="E238" s="103" t="s">
        <v>268</v>
      </c>
      <c r="F238" s="103" t="s">
        <v>277</v>
      </c>
      <c r="G238" s="103" t="s">
        <v>278</v>
      </c>
      <c r="H238" s="127">
        <f t="shared" si="5"/>
        <v>112296</v>
      </c>
      <c r="I238" s="127">
        <v>112296</v>
      </c>
      <c r="J238" s="127"/>
      <c r="K238" s="127"/>
      <c r="L238" s="127"/>
      <c r="M238" s="127">
        <v>112296</v>
      </c>
      <c r="N238" s="125"/>
      <c r="O238" s="125"/>
      <c r="P238" s="125"/>
      <c r="Q238" s="125"/>
      <c r="R238" s="125"/>
      <c r="S238" s="125"/>
      <c r="T238" s="125"/>
      <c r="U238" s="125"/>
    </row>
    <row r="239" ht="18.75" customHeight="1" spans="1:21">
      <c r="A239" s="126" t="s">
        <v>104</v>
      </c>
      <c r="B239" s="126" t="s">
        <v>415</v>
      </c>
      <c r="C239" s="126" t="s">
        <v>279</v>
      </c>
      <c r="D239" s="103">
        <v>2150701</v>
      </c>
      <c r="E239" s="103" t="s">
        <v>268</v>
      </c>
      <c r="F239" s="103" t="s">
        <v>277</v>
      </c>
      <c r="G239" s="103" t="s">
        <v>278</v>
      </c>
      <c r="H239" s="127">
        <f t="shared" si="5"/>
        <v>12000</v>
      </c>
      <c r="I239" s="127">
        <v>12000</v>
      </c>
      <c r="J239" s="127"/>
      <c r="K239" s="127"/>
      <c r="L239" s="127"/>
      <c r="M239" s="127">
        <v>12000</v>
      </c>
      <c r="N239" s="125"/>
      <c r="O239" s="125"/>
      <c r="P239" s="125"/>
      <c r="Q239" s="125"/>
      <c r="R239" s="125"/>
      <c r="S239" s="125"/>
      <c r="T239" s="125"/>
      <c r="U239" s="125"/>
    </row>
    <row r="240" ht="18.75" customHeight="1" spans="1:21">
      <c r="A240" s="126" t="s">
        <v>104</v>
      </c>
      <c r="B240" s="126" t="s">
        <v>416</v>
      </c>
      <c r="C240" s="126" t="s">
        <v>281</v>
      </c>
      <c r="D240" s="103">
        <v>2080505</v>
      </c>
      <c r="E240" s="103" t="s">
        <v>158</v>
      </c>
      <c r="F240" s="103">
        <v>30108</v>
      </c>
      <c r="G240" s="103" t="s">
        <v>281</v>
      </c>
      <c r="H240" s="127">
        <f t="shared" si="5"/>
        <v>27308</v>
      </c>
      <c r="I240" s="127">
        <v>27308</v>
      </c>
      <c r="J240" s="127"/>
      <c r="K240" s="127"/>
      <c r="L240" s="127"/>
      <c r="M240" s="127">
        <v>27308</v>
      </c>
      <c r="N240" s="127"/>
      <c r="O240" s="125"/>
      <c r="P240" s="125"/>
      <c r="Q240" s="125"/>
      <c r="R240" s="125"/>
      <c r="S240" s="125"/>
      <c r="T240" s="125"/>
      <c r="U240" s="125"/>
    </row>
    <row r="241" ht="18.75" customHeight="1" spans="1:21">
      <c r="A241" s="126" t="s">
        <v>104</v>
      </c>
      <c r="B241" s="126" t="s">
        <v>417</v>
      </c>
      <c r="C241" s="126" t="s">
        <v>283</v>
      </c>
      <c r="D241" s="103">
        <v>2101101</v>
      </c>
      <c r="E241" s="103" t="s">
        <v>163</v>
      </c>
      <c r="F241" s="103">
        <v>30110</v>
      </c>
      <c r="G241" s="103" t="s">
        <v>286</v>
      </c>
      <c r="H241" s="127">
        <f t="shared" si="5"/>
        <v>15361</v>
      </c>
      <c r="I241" s="127">
        <v>15361</v>
      </c>
      <c r="J241" s="127"/>
      <c r="K241" s="127"/>
      <c r="L241" s="127"/>
      <c r="M241" s="127">
        <v>15361</v>
      </c>
      <c r="N241" s="125"/>
      <c r="O241" s="125"/>
      <c r="P241" s="125"/>
      <c r="Q241" s="125"/>
      <c r="R241" s="125"/>
      <c r="S241" s="125"/>
      <c r="T241" s="125"/>
      <c r="U241" s="125"/>
    </row>
    <row r="242" ht="18.75" customHeight="1" spans="1:21">
      <c r="A242" s="126" t="s">
        <v>104</v>
      </c>
      <c r="B242" s="126" t="s">
        <v>417</v>
      </c>
      <c r="C242" s="126" t="s">
        <v>283</v>
      </c>
      <c r="D242" s="103">
        <v>2101103</v>
      </c>
      <c r="E242" s="103" t="s">
        <v>165</v>
      </c>
      <c r="F242" s="103">
        <v>30111</v>
      </c>
      <c r="G242" s="103" t="s">
        <v>289</v>
      </c>
      <c r="H242" s="127">
        <f t="shared" si="5"/>
        <v>6827</v>
      </c>
      <c r="I242" s="127">
        <v>6827</v>
      </c>
      <c r="J242" s="127"/>
      <c r="K242" s="127"/>
      <c r="L242" s="127"/>
      <c r="M242" s="127">
        <v>6827</v>
      </c>
      <c r="N242" s="125"/>
      <c r="O242" s="125"/>
      <c r="P242" s="125"/>
      <c r="Q242" s="125"/>
      <c r="R242" s="125"/>
      <c r="S242" s="125"/>
      <c r="T242" s="125"/>
      <c r="U242" s="125"/>
    </row>
    <row r="243" ht="18.75" customHeight="1" spans="1:21">
      <c r="A243" s="126" t="s">
        <v>104</v>
      </c>
      <c r="B243" s="126" t="s">
        <v>417</v>
      </c>
      <c r="C243" s="126" t="s">
        <v>283</v>
      </c>
      <c r="D243" s="103">
        <v>2101101</v>
      </c>
      <c r="E243" s="103" t="s">
        <v>163</v>
      </c>
      <c r="F243" s="103">
        <v>30112</v>
      </c>
      <c r="G243" s="103" t="s">
        <v>291</v>
      </c>
      <c r="H243" s="127">
        <f t="shared" si="5"/>
        <v>940</v>
      </c>
      <c r="I243" s="127">
        <v>940</v>
      </c>
      <c r="J243" s="127"/>
      <c r="K243" s="127"/>
      <c r="L243" s="127"/>
      <c r="M243" s="127">
        <v>940</v>
      </c>
      <c r="N243" s="125"/>
      <c r="O243" s="125"/>
      <c r="P243" s="125"/>
      <c r="Q243" s="125"/>
      <c r="R243" s="125"/>
      <c r="S243" s="125"/>
      <c r="T243" s="125"/>
      <c r="U243" s="125"/>
    </row>
    <row r="244" ht="18.75" customHeight="1" spans="1:21">
      <c r="A244" s="126" t="s">
        <v>104</v>
      </c>
      <c r="B244" s="126" t="s">
        <v>417</v>
      </c>
      <c r="C244" s="126" t="s">
        <v>283</v>
      </c>
      <c r="D244" s="103">
        <v>2150701</v>
      </c>
      <c r="E244" s="103" t="s">
        <v>268</v>
      </c>
      <c r="F244" s="103">
        <v>30112</v>
      </c>
      <c r="G244" s="103" t="s">
        <v>291</v>
      </c>
      <c r="H244" s="127">
        <f t="shared" si="5"/>
        <v>854</v>
      </c>
      <c r="I244" s="127">
        <v>854</v>
      </c>
      <c r="J244" s="127"/>
      <c r="K244" s="127"/>
      <c r="L244" s="127"/>
      <c r="M244" s="127">
        <v>854</v>
      </c>
      <c r="N244" s="125"/>
      <c r="O244" s="125"/>
      <c r="P244" s="125"/>
      <c r="Q244" s="125"/>
      <c r="R244" s="125"/>
      <c r="S244" s="125"/>
      <c r="T244" s="125"/>
      <c r="U244" s="125"/>
    </row>
    <row r="245" ht="18.75" customHeight="1" spans="1:21">
      <c r="A245" s="126" t="s">
        <v>104</v>
      </c>
      <c r="B245" s="126" t="s">
        <v>418</v>
      </c>
      <c r="C245" s="126" t="s">
        <v>294</v>
      </c>
      <c r="D245" s="103">
        <v>2150701</v>
      </c>
      <c r="E245" s="103" t="s">
        <v>268</v>
      </c>
      <c r="F245" s="103">
        <v>30239</v>
      </c>
      <c r="G245" s="103" t="s">
        <v>274</v>
      </c>
      <c r="H245" s="127">
        <f t="shared" si="5"/>
        <v>1680</v>
      </c>
      <c r="I245" s="127">
        <v>1680</v>
      </c>
      <c r="J245" s="125"/>
      <c r="K245" s="125"/>
      <c r="L245" s="125"/>
      <c r="M245" s="127">
        <v>1680</v>
      </c>
      <c r="N245" s="125"/>
      <c r="O245" s="125"/>
      <c r="P245" s="125"/>
      <c r="Q245" s="125"/>
      <c r="R245" s="125"/>
      <c r="S245" s="125"/>
      <c r="T245" s="125"/>
      <c r="U245" s="125"/>
    </row>
    <row r="246" ht="18.75" customHeight="1" spans="1:21">
      <c r="A246" s="126" t="s">
        <v>104</v>
      </c>
      <c r="B246" s="126" t="s">
        <v>419</v>
      </c>
      <c r="C246" s="126" t="s">
        <v>296</v>
      </c>
      <c r="D246" s="103">
        <v>2150701</v>
      </c>
      <c r="E246" s="103" t="s">
        <v>268</v>
      </c>
      <c r="F246" s="103">
        <v>30201</v>
      </c>
      <c r="G246" s="103" t="s">
        <v>297</v>
      </c>
      <c r="H246" s="127">
        <f t="shared" si="5"/>
        <v>4750</v>
      </c>
      <c r="I246" s="127">
        <v>4750</v>
      </c>
      <c r="J246" s="125"/>
      <c r="K246" s="125"/>
      <c r="L246" s="125"/>
      <c r="M246" s="127">
        <v>4750</v>
      </c>
      <c r="N246" s="125"/>
      <c r="O246" s="125"/>
      <c r="P246" s="125"/>
      <c r="Q246" s="125"/>
      <c r="R246" s="125"/>
      <c r="S246" s="125"/>
      <c r="T246" s="125"/>
      <c r="U246" s="125"/>
    </row>
    <row r="247" ht="18.75" customHeight="1" spans="1:21">
      <c r="A247" s="111" t="s">
        <v>420</v>
      </c>
      <c r="B247" s="133"/>
      <c r="C247" s="133"/>
      <c r="D247" s="133"/>
      <c r="E247" s="133"/>
      <c r="F247" s="133"/>
      <c r="G247" s="134"/>
      <c r="H247" s="127">
        <f>SUM(H9:H246)</f>
        <v>9763975</v>
      </c>
      <c r="I247" s="127">
        <f>SUM(I9:I246)</f>
        <v>9763975</v>
      </c>
      <c r="J247" s="136"/>
      <c r="K247" s="136"/>
      <c r="L247" s="136"/>
      <c r="M247" s="136">
        <f>SUM(M9:M246)</f>
        <v>9763975</v>
      </c>
      <c r="N247" s="40" t="s">
        <v>138</v>
      </c>
      <c r="O247" s="40" t="s">
        <v>138</v>
      </c>
      <c r="P247" s="40" t="s">
        <v>138</v>
      </c>
      <c r="Q247" s="40" t="s">
        <v>138</v>
      </c>
      <c r="R247" s="40" t="s">
        <v>138</v>
      </c>
      <c r="S247" s="40" t="s">
        <v>138</v>
      </c>
      <c r="T247" s="40" t="s">
        <v>138</v>
      </c>
      <c r="U247" s="40" t="s">
        <v>138</v>
      </c>
    </row>
  </sheetData>
  <mergeCells count="26">
    <mergeCell ref="A2:U2"/>
    <mergeCell ref="A3:G3"/>
    <mergeCell ref="H4:U4"/>
    <mergeCell ref="I5:N5"/>
    <mergeCell ref="P5:U5"/>
    <mergeCell ref="I6:J6"/>
    <mergeCell ref="A247:G24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1"/>
  <sheetViews>
    <sheetView topLeftCell="G1" workbookViewId="0">
      <selection activeCell="G11" sqref="G11"/>
    </sheetView>
  </sheetViews>
  <sheetFormatPr defaultColWidth="10.6666666666667" defaultRowHeight="14.25" customHeight="1"/>
  <cols>
    <col min="1" max="1" width="12" style="22" customWidth="1"/>
    <col min="2" max="2" width="15.6666666666667" style="22" customWidth="1"/>
    <col min="3" max="4" width="27.8333333333333" style="22" customWidth="1"/>
    <col min="5" max="5" width="13" style="22" customWidth="1"/>
    <col min="6" max="6" width="20.6666666666667" style="22" customWidth="1"/>
    <col min="7" max="7" width="11.5" style="22" customWidth="1"/>
    <col min="8" max="8" width="20.6666666666667" style="22" customWidth="1"/>
    <col min="9" max="10" width="12.5" style="22" customWidth="1"/>
    <col min="11" max="11" width="12.8333333333333" style="22" customWidth="1"/>
    <col min="12" max="12" width="12.5" style="22" customWidth="1"/>
    <col min="13" max="15" width="13" style="22" customWidth="1"/>
    <col min="16" max="16" width="14.1666666666667" style="22" customWidth="1"/>
    <col min="17" max="19" width="14.3333333333333" style="22" customWidth="1"/>
    <col min="20" max="20" width="14.8333333333333" style="22" customWidth="1"/>
    <col min="21" max="22" width="13" style="22" customWidth="1"/>
    <col min="23" max="23" width="10.6666666666667" style="22" customWidth="1"/>
    <col min="24" max="24" width="12" style="22" customWidth="1"/>
    <col min="25" max="26" width="13.8333333333333" style="22" customWidth="1"/>
    <col min="27" max="27" width="13.6666666666667" style="22" customWidth="1"/>
    <col min="28" max="28" width="12" style="22" customWidth="1"/>
    <col min="29" max="16384" width="10.6666666666667" style="22" customWidth="1"/>
  </cols>
  <sheetData>
    <row r="1" ht="13.5" customHeight="1" spans="2:28">
      <c r="B1" s="104"/>
      <c r="E1" s="105"/>
      <c r="F1" s="105"/>
      <c r="G1" s="105"/>
      <c r="H1" s="105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Z1" s="104"/>
      <c r="AB1" s="3"/>
    </row>
    <row r="2" ht="27.75" customHeight="1" spans="1:28">
      <c r="A2" s="5" t="s">
        <v>421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18.75" customHeight="1" spans="1:28">
      <c r="A3" s="91" t="s">
        <v>20</v>
      </c>
      <c r="B3" s="7"/>
      <c r="C3" s="7"/>
      <c r="D3" s="7"/>
      <c r="E3" s="7"/>
      <c r="F3" s="7"/>
      <c r="G3" s="7"/>
      <c r="H3" s="7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Z3" s="104"/>
      <c r="AB3" s="3" t="s">
        <v>234</v>
      </c>
    </row>
    <row r="4" ht="21.75" customHeight="1" spans="1:28">
      <c r="A4" s="106" t="s">
        <v>422</v>
      </c>
      <c r="B4" s="8" t="s">
        <v>250</v>
      </c>
      <c r="C4" s="106" t="s">
        <v>251</v>
      </c>
      <c r="D4" s="106" t="s">
        <v>249</v>
      </c>
      <c r="E4" s="8" t="s">
        <v>252</v>
      </c>
      <c r="F4" s="8" t="s">
        <v>253</v>
      </c>
      <c r="G4" s="8" t="s">
        <v>254</v>
      </c>
      <c r="H4" s="8" t="s">
        <v>255</v>
      </c>
      <c r="I4" s="30" t="s">
        <v>78</v>
      </c>
      <c r="J4" s="31" t="s">
        <v>423</v>
      </c>
      <c r="K4" s="32"/>
      <c r="L4" s="32"/>
      <c r="M4" s="32"/>
      <c r="N4" s="32"/>
      <c r="O4" s="32"/>
      <c r="P4" s="32"/>
      <c r="Q4" s="32"/>
      <c r="R4" s="93"/>
      <c r="S4" s="31" t="s">
        <v>424</v>
      </c>
      <c r="T4" s="32"/>
      <c r="U4" s="93"/>
      <c r="V4" s="8" t="s">
        <v>84</v>
      </c>
      <c r="W4" s="31" t="s">
        <v>90</v>
      </c>
      <c r="X4" s="32"/>
      <c r="Y4" s="32"/>
      <c r="Z4" s="32"/>
      <c r="AA4" s="32"/>
      <c r="AB4" s="93"/>
    </row>
    <row r="5" ht="21.75" customHeight="1" spans="1:28">
      <c r="A5" s="107"/>
      <c r="B5" s="34"/>
      <c r="C5" s="107"/>
      <c r="D5" s="107"/>
      <c r="E5" s="50"/>
      <c r="F5" s="50"/>
      <c r="G5" s="50"/>
      <c r="H5" s="50"/>
      <c r="I5" s="34"/>
      <c r="J5" s="31" t="s">
        <v>81</v>
      </c>
      <c r="K5" s="32"/>
      <c r="L5" s="32"/>
      <c r="M5" s="32"/>
      <c r="N5" s="32"/>
      <c r="O5" s="32"/>
      <c r="P5" s="93"/>
      <c r="Q5" s="8" t="s">
        <v>82</v>
      </c>
      <c r="R5" s="8" t="s">
        <v>83</v>
      </c>
      <c r="S5" s="8" t="s">
        <v>81</v>
      </c>
      <c r="T5" s="8" t="s">
        <v>82</v>
      </c>
      <c r="U5" s="8" t="s">
        <v>83</v>
      </c>
      <c r="V5" s="50"/>
      <c r="W5" s="8" t="s">
        <v>80</v>
      </c>
      <c r="X5" s="8" t="s">
        <v>85</v>
      </c>
      <c r="Y5" s="8" t="s">
        <v>263</v>
      </c>
      <c r="Z5" s="8" t="s">
        <v>87</v>
      </c>
      <c r="AA5" s="8" t="s">
        <v>88</v>
      </c>
      <c r="AB5" s="8" t="s">
        <v>89</v>
      </c>
    </row>
    <row r="6" ht="21" customHeight="1" spans="1:28">
      <c r="A6" s="34"/>
      <c r="B6" s="34"/>
      <c r="C6" s="34"/>
      <c r="D6" s="34"/>
      <c r="E6" s="34"/>
      <c r="F6" s="34"/>
      <c r="G6" s="34"/>
      <c r="H6" s="34"/>
      <c r="I6" s="34"/>
      <c r="J6" s="114" t="s">
        <v>80</v>
      </c>
      <c r="K6" s="93"/>
      <c r="L6" s="106" t="s">
        <v>425</v>
      </c>
      <c r="M6" s="106" t="s">
        <v>426</v>
      </c>
      <c r="N6" s="106" t="s">
        <v>427</v>
      </c>
      <c r="O6" s="106" t="s">
        <v>428</v>
      </c>
      <c r="P6" s="106" t="s">
        <v>429</v>
      </c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ht="39.75" customHeight="1" spans="1:28">
      <c r="A7" s="108"/>
      <c r="B7" s="33"/>
      <c r="C7" s="108"/>
      <c r="D7" s="108"/>
      <c r="E7" s="12"/>
      <c r="F7" s="12"/>
      <c r="G7" s="12"/>
      <c r="H7" s="12"/>
      <c r="I7" s="33"/>
      <c r="J7" s="13" t="s">
        <v>80</v>
      </c>
      <c r="K7" s="13" t="s">
        <v>430</v>
      </c>
      <c r="L7" s="12" t="s">
        <v>425</v>
      </c>
      <c r="M7" s="12" t="s">
        <v>426</v>
      </c>
      <c r="N7" s="12" t="s">
        <v>427</v>
      </c>
      <c r="O7" s="12" t="s">
        <v>428</v>
      </c>
      <c r="P7" s="12" t="s">
        <v>429</v>
      </c>
      <c r="Q7" s="12"/>
      <c r="R7" s="12"/>
      <c r="S7" s="12"/>
      <c r="T7" s="12"/>
      <c r="U7" s="12"/>
      <c r="V7" s="12"/>
      <c r="W7" s="12"/>
      <c r="X7" s="12"/>
      <c r="Y7" s="12"/>
      <c r="Z7" s="33"/>
      <c r="AA7" s="12"/>
      <c r="AB7" s="12"/>
    </row>
    <row r="8" ht="18.75" customHeight="1" spans="1:28">
      <c r="A8" s="109">
        <v>1</v>
      </c>
      <c r="B8" s="109">
        <v>2</v>
      </c>
      <c r="C8" s="109">
        <v>3</v>
      </c>
      <c r="D8" s="109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  <c r="T8" s="109">
        <v>20</v>
      </c>
      <c r="U8" s="109">
        <v>21</v>
      </c>
      <c r="V8" s="109">
        <v>22</v>
      </c>
      <c r="W8" s="109">
        <v>23</v>
      </c>
      <c r="X8" s="109">
        <v>24</v>
      </c>
      <c r="Y8" s="109">
        <v>25</v>
      </c>
      <c r="Z8" s="109">
        <v>26</v>
      </c>
      <c r="AA8" s="109">
        <v>27</v>
      </c>
      <c r="AB8" s="109">
        <v>28</v>
      </c>
    </row>
    <row r="9" ht="18.75" customHeight="1" spans="1:28">
      <c r="A9" s="110" t="s">
        <v>138</v>
      </c>
      <c r="B9" s="110" t="s">
        <v>138</v>
      </c>
      <c r="C9" s="110" t="s">
        <v>138</v>
      </c>
      <c r="D9" s="110" t="s">
        <v>138</v>
      </c>
      <c r="E9" s="110" t="s">
        <v>138</v>
      </c>
      <c r="F9" s="110" t="s">
        <v>138</v>
      </c>
      <c r="G9" s="110" t="s">
        <v>138</v>
      </c>
      <c r="H9" s="110" t="s">
        <v>138</v>
      </c>
      <c r="I9" s="115" t="s">
        <v>138</v>
      </c>
      <c r="J9" s="115" t="s">
        <v>138</v>
      </c>
      <c r="K9" s="115" t="s">
        <v>138</v>
      </c>
      <c r="L9" s="115" t="s">
        <v>138</v>
      </c>
      <c r="M9" s="115" t="s">
        <v>138</v>
      </c>
      <c r="N9" s="115" t="s">
        <v>138</v>
      </c>
      <c r="O9" s="115" t="s">
        <v>138</v>
      </c>
      <c r="P9" s="115" t="s">
        <v>138</v>
      </c>
      <c r="Q9" s="115" t="s">
        <v>138</v>
      </c>
      <c r="R9" s="115" t="s">
        <v>138</v>
      </c>
      <c r="S9" s="115" t="s">
        <v>138</v>
      </c>
      <c r="T9" s="115"/>
      <c r="U9" s="115"/>
      <c r="V9" s="115" t="s">
        <v>138</v>
      </c>
      <c r="W9" s="115" t="s">
        <v>138</v>
      </c>
      <c r="X9" s="115" t="s">
        <v>138</v>
      </c>
      <c r="Y9" s="115" t="s">
        <v>138</v>
      </c>
      <c r="Z9" s="117" t="s">
        <v>138</v>
      </c>
      <c r="AA9" s="115" t="s">
        <v>138</v>
      </c>
      <c r="AB9" s="115" t="s">
        <v>138</v>
      </c>
    </row>
    <row r="10" ht="18.75" customHeight="1" spans="1:28">
      <c r="A10" s="111" t="s">
        <v>420</v>
      </c>
      <c r="B10" s="112"/>
      <c r="C10" s="112"/>
      <c r="D10" s="112"/>
      <c r="E10" s="112"/>
      <c r="F10" s="112"/>
      <c r="G10" s="112"/>
      <c r="H10" s="113"/>
      <c r="I10" s="116" t="s">
        <v>138</v>
      </c>
      <c r="J10" s="116" t="s">
        <v>138</v>
      </c>
      <c r="K10" s="115" t="s">
        <v>138</v>
      </c>
      <c r="L10" s="116" t="s">
        <v>138</v>
      </c>
      <c r="M10" s="116" t="s">
        <v>138</v>
      </c>
      <c r="N10" s="116" t="s">
        <v>138</v>
      </c>
      <c r="O10" s="116" t="s">
        <v>138</v>
      </c>
      <c r="P10" s="116" t="s">
        <v>138</v>
      </c>
      <c r="Q10" s="116" t="s">
        <v>138</v>
      </c>
      <c r="R10" s="116" t="s">
        <v>138</v>
      </c>
      <c r="S10" s="116" t="s">
        <v>138</v>
      </c>
      <c r="T10" s="116"/>
      <c r="U10" s="116"/>
      <c r="V10" s="116" t="s">
        <v>138</v>
      </c>
      <c r="W10" s="116" t="s">
        <v>138</v>
      </c>
      <c r="X10" s="116" t="s">
        <v>138</v>
      </c>
      <c r="Y10" s="116" t="s">
        <v>138</v>
      </c>
      <c r="Z10" s="117" t="s">
        <v>138</v>
      </c>
      <c r="AA10" s="116" t="s">
        <v>138</v>
      </c>
      <c r="AB10" s="116" t="s">
        <v>138</v>
      </c>
    </row>
    <row r="11" customHeight="1" spans="7:7">
      <c r="G11" s="20" t="s">
        <v>431</v>
      </c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ht="15" customHeight="1" spans="10:10">
      <c r="J1" s="71"/>
    </row>
    <row r="2" ht="28.5" customHeight="1" spans="1:10">
      <c r="A2" s="16" t="s">
        <v>432</v>
      </c>
      <c r="B2" s="5"/>
      <c r="C2" s="5"/>
      <c r="D2" s="5"/>
      <c r="E2" s="5"/>
      <c r="F2" s="17"/>
      <c r="G2" s="5"/>
      <c r="H2" s="17"/>
      <c r="I2" s="17"/>
      <c r="J2" s="5"/>
    </row>
    <row r="3" ht="17.25" customHeight="1" spans="1:1">
      <c r="A3" s="18" t="s">
        <v>20</v>
      </c>
    </row>
    <row r="4" ht="44.25" customHeight="1" spans="1:10">
      <c r="A4" s="13" t="s">
        <v>433</v>
      </c>
      <c r="B4" s="13" t="s">
        <v>434</v>
      </c>
      <c r="C4" s="13" t="s">
        <v>435</v>
      </c>
      <c r="D4" s="13" t="s">
        <v>436</v>
      </c>
      <c r="E4" s="13" t="s">
        <v>437</v>
      </c>
      <c r="F4" s="19" t="s">
        <v>438</v>
      </c>
      <c r="G4" s="13" t="s">
        <v>439</v>
      </c>
      <c r="H4" s="19" t="s">
        <v>440</v>
      </c>
      <c r="I4" s="19" t="s">
        <v>441</v>
      </c>
      <c r="J4" s="13" t="s">
        <v>442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9">
        <v>6</v>
      </c>
      <c r="G5" s="13">
        <v>7</v>
      </c>
      <c r="H5" s="19">
        <v>8</v>
      </c>
      <c r="I5" s="19">
        <v>9</v>
      </c>
      <c r="J5" s="13">
        <v>10</v>
      </c>
    </row>
    <row r="6" ht="30" customHeight="1" spans="1:10">
      <c r="A6" s="39" t="s">
        <v>138</v>
      </c>
      <c r="B6" s="42"/>
      <c r="C6" s="42"/>
      <c r="D6" s="42"/>
      <c r="E6" s="101"/>
      <c r="F6" s="102"/>
      <c r="G6" s="101"/>
      <c r="H6" s="102"/>
      <c r="I6" s="102"/>
      <c r="J6" s="101"/>
    </row>
    <row r="7" ht="30" customHeight="1" spans="1:10">
      <c r="A7" s="103" t="s">
        <v>138</v>
      </c>
      <c r="B7" s="103" t="s">
        <v>138</v>
      </c>
      <c r="C7" s="103" t="s">
        <v>138</v>
      </c>
      <c r="D7" s="103" t="s">
        <v>138</v>
      </c>
      <c r="E7" s="39" t="s">
        <v>138</v>
      </c>
      <c r="F7" s="103" t="s">
        <v>138</v>
      </c>
      <c r="G7" s="39" t="s">
        <v>138</v>
      </c>
      <c r="H7" s="103" t="s">
        <v>138</v>
      </c>
      <c r="I7" s="103" t="s">
        <v>138</v>
      </c>
      <c r="J7" s="39" t="s">
        <v>138</v>
      </c>
    </row>
    <row r="8" customHeight="1" spans="1:1">
      <c r="A8" s="20" t="s">
        <v>431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ht="17.25" customHeight="1" spans="10:10">
      <c r="J1" s="21"/>
    </row>
    <row r="2" ht="28.5" customHeight="1" spans="1:10">
      <c r="A2" s="16" t="s">
        <v>443</v>
      </c>
      <c r="B2" s="5"/>
      <c r="C2" s="5"/>
      <c r="D2" s="5"/>
      <c r="E2" s="5"/>
      <c r="F2" s="17"/>
      <c r="G2" s="5"/>
      <c r="H2" s="17"/>
      <c r="I2" s="17"/>
      <c r="J2" s="5"/>
    </row>
    <row r="3" ht="18.75" customHeight="1" spans="1:1">
      <c r="A3" s="100" t="s">
        <v>20</v>
      </c>
    </row>
    <row r="4" ht="44.25" customHeight="1" spans="1:10">
      <c r="A4" s="13" t="s">
        <v>433</v>
      </c>
      <c r="B4" s="13" t="s">
        <v>434</v>
      </c>
      <c r="C4" s="13" t="s">
        <v>435</v>
      </c>
      <c r="D4" s="13" t="s">
        <v>436</v>
      </c>
      <c r="E4" s="13" t="s">
        <v>437</v>
      </c>
      <c r="F4" s="19" t="s">
        <v>438</v>
      </c>
      <c r="G4" s="13" t="s">
        <v>439</v>
      </c>
      <c r="H4" s="19" t="s">
        <v>440</v>
      </c>
      <c r="I4" s="19" t="s">
        <v>441</v>
      </c>
      <c r="J4" s="13" t="s">
        <v>442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9">
        <v>6</v>
      </c>
      <c r="G5" s="13">
        <v>7</v>
      </c>
      <c r="H5" s="19">
        <v>8</v>
      </c>
      <c r="I5" s="19">
        <v>9</v>
      </c>
      <c r="J5" s="13">
        <v>10</v>
      </c>
    </row>
    <row r="6" ht="18.75" customHeight="1" spans="1:10">
      <c r="A6" s="14" t="s">
        <v>70</v>
      </c>
      <c r="B6" s="14"/>
      <c r="C6" s="14"/>
      <c r="D6" s="14"/>
      <c r="E6" s="14"/>
      <c r="F6" s="19"/>
      <c r="G6" s="14"/>
      <c r="H6" s="19"/>
      <c r="I6" s="19"/>
      <c r="J6" s="14"/>
    </row>
    <row r="7" ht="18.75" customHeight="1" spans="1:10">
      <c r="A7" s="14" t="s">
        <v>70</v>
      </c>
      <c r="B7" s="14"/>
      <c r="C7" s="14"/>
      <c r="D7" s="14"/>
      <c r="E7" s="14"/>
      <c r="F7" s="19"/>
      <c r="G7" s="14"/>
      <c r="H7" s="19"/>
      <c r="I7" s="19"/>
      <c r="J7" s="14"/>
    </row>
    <row r="8" customHeight="1" spans="1:1">
      <c r="A8" s="20" t="s">
        <v>431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A9" sqref="A9"/>
    </sheetView>
  </sheetViews>
  <sheetFormatPr defaultColWidth="10.6666666666667" defaultRowHeight="14.25" customHeight="1" outlineLevelCol="4"/>
  <cols>
    <col min="1" max="1" width="24.1666666666667" style="84" customWidth="1"/>
    <col min="2" max="2" width="37.5" style="22" customWidth="1"/>
    <col min="3" max="3" width="32.3333333333333" style="22" customWidth="1"/>
    <col min="4" max="5" width="42.8333333333333" style="22" customWidth="1"/>
    <col min="6" max="16384" width="10.6666666666667" style="22" customWidth="1"/>
  </cols>
  <sheetData>
    <row r="1" ht="12" customHeight="1" spans="1:5">
      <c r="A1" s="85">
        <v>0</v>
      </c>
      <c r="B1" s="86">
        <v>1</v>
      </c>
      <c r="C1" s="87"/>
      <c r="D1" s="87"/>
      <c r="E1" s="88"/>
    </row>
    <row r="2" ht="26.25" customHeight="1" spans="1:5">
      <c r="A2" s="89" t="s">
        <v>444</v>
      </c>
      <c r="B2" s="90"/>
      <c r="C2" s="90"/>
      <c r="D2" s="90"/>
      <c r="E2" s="90"/>
    </row>
    <row r="3" ht="18.75" customHeight="1" spans="1:5">
      <c r="A3" s="91" t="s">
        <v>20</v>
      </c>
      <c r="B3" s="86"/>
      <c r="C3" s="87"/>
      <c r="D3" s="87"/>
      <c r="E3" s="3" t="s">
        <v>21</v>
      </c>
    </row>
    <row r="4" ht="19.5" customHeight="1" spans="1:5">
      <c r="A4" s="92" t="s">
        <v>127</v>
      </c>
      <c r="B4" s="30" t="s">
        <v>128</v>
      </c>
      <c r="C4" s="31" t="s">
        <v>445</v>
      </c>
      <c r="D4" s="32"/>
      <c r="E4" s="93"/>
    </row>
    <row r="5" ht="18.75" customHeight="1" spans="1:5">
      <c r="A5" s="94"/>
      <c r="B5" s="34"/>
      <c r="C5" s="30" t="s">
        <v>78</v>
      </c>
      <c r="D5" s="31" t="s">
        <v>129</v>
      </c>
      <c r="E5" s="30" t="s">
        <v>130</v>
      </c>
    </row>
    <row r="6" ht="18.75" customHeight="1" spans="1:5">
      <c r="A6" s="95">
        <v>1</v>
      </c>
      <c r="B6" s="14">
        <v>2</v>
      </c>
      <c r="C6" s="14">
        <v>3</v>
      </c>
      <c r="D6" s="14">
        <v>4</v>
      </c>
      <c r="E6" s="14">
        <v>5</v>
      </c>
    </row>
    <row r="7" ht="18.75" customHeight="1" spans="1:5">
      <c r="A7" s="39" t="s">
        <v>138</v>
      </c>
      <c r="B7" s="39" t="s">
        <v>138</v>
      </c>
      <c r="C7" s="96" t="s">
        <v>138</v>
      </c>
      <c r="D7" s="97" t="s">
        <v>138</v>
      </c>
      <c r="E7" s="97" t="s">
        <v>138</v>
      </c>
    </row>
    <row r="8" ht="18.75" customHeight="1" spans="1:5">
      <c r="A8" s="98" t="s">
        <v>420</v>
      </c>
      <c r="B8" s="99" t="s">
        <v>420</v>
      </c>
      <c r="C8" s="96" t="s">
        <v>138</v>
      </c>
      <c r="D8" s="97" t="s">
        <v>138</v>
      </c>
      <c r="E8" s="97" t="s">
        <v>138</v>
      </c>
    </row>
    <row r="9" customHeight="1" spans="1:1">
      <c r="A9" s="20" t="s">
        <v>446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1"/>
  <sheetViews>
    <sheetView workbookViewId="0">
      <selection activeCell="A11" sqref="A11"/>
    </sheetView>
  </sheetViews>
  <sheetFormatPr defaultColWidth="10.6666666666667" defaultRowHeight="14.25" customHeight="1"/>
  <cols>
    <col min="1" max="1" width="23.8333333333333" style="22" customWidth="1"/>
    <col min="2" max="2" width="18.1666666666667" style="22" customWidth="1"/>
    <col min="3" max="3" width="25.3333333333333" style="22" customWidth="1"/>
    <col min="4" max="4" width="9" style="22" customWidth="1"/>
    <col min="5" max="5" width="7" style="22" customWidth="1"/>
    <col min="6" max="6" width="12" style="22" customWidth="1"/>
    <col min="7" max="7" width="14" style="22" customWidth="1"/>
    <col min="8" max="15" width="14.6666666666667" style="22" customWidth="1"/>
    <col min="16" max="16" width="14.6666666666667" style="2" customWidth="1"/>
    <col min="17" max="19" width="14.6666666666667" style="22" customWidth="1"/>
    <col min="20" max="21" width="14.6666666666667" style="2" customWidth="1"/>
    <col min="22" max="22" width="12.1666666666667" style="22" customWidth="1"/>
    <col min="23" max="16384" width="10.6666666666667" style="2" customWidth="1"/>
  </cols>
  <sheetData>
    <row r="1" ht="13.5" customHeight="1" spans="1:2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T1" s="21"/>
      <c r="U1" s="21"/>
      <c r="V1" s="3"/>
    </row>
    <row r="2" ht="27.75" customHeight="1" spans="1:22">
      <c r="A2" s="25" t="s">
        <v>447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7"/>
      <c r="Q2" s="5"/>
      <c r="R2" s="5"/>
      <c r="S2" s="5"/>
      <c r="T2" s="17"/>
      <c r="U2" s="17"/>
      <c r="V2" s="5"/>
    </row>
    <row r="3" ht="18.75" customHeight="1" spans="1:22">
      <c r="A3" s="77" t="s">
        <v>20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T3" s="73"/>
      <c r="U3" s="73"/>
      <c r="V3" s="3" t="s">
        <v>234</v>
      </c>
    </row>
    <row r="4" ht="15.75" customHeight="1" spans="1:22">
      <c r="A4" s="35" t="s">
        <v>448</v>
      </c>
      <c r="B4" s="48" t="s">
        <v>449</v>
      </c>
      <c r="C4" s="48" t="s">
        <v>450</v>
      </c>
      <c r="D4" s="48" t="s">
        <v>451</v>
      </c>
      <c r="E4" s="48" t="s">
        <v>452</v>
      </c>
      <c r="F4" s="48" t="s">
        <v>453</v>
      </c>
      <c r="G4" s="10" t="s">
        <v>256</v>
      </c>
      <c r="H4" s="10"/>
      <c r="I4" s="10"/>
      <c r="J4" s="10"/>
      <c r="K4" s="10"/>
      <c r="L4" s="10"/>
      <c r="M4" s="10"/>
      <c r="N4" s="10"/>
      <c r="O4" s="10"/>
      <c r="P4" s="67"/>
      <c r="Q4" s="10"/>
      <c r="R4" s="10"/>
      <c r="S4" s="10"/>
      <c r="T4" s="43"/>
      <c r="U4" s="67"/>
      <c r="V4" s="11"/>
    </row>
    <row r="5" ht="17.25" customHeight="1" spans="1:22">
      <c r="A5" s="50"/>
      <c r="B5" s="51"/>
      <c r="C5" s="51"/>
      <c r="D5" s="51"/>
      <c r="E5" s="51"/>
      <c r="F5" s="51"/>
      <c r="G5" s="51" t="s">
        <v>78</v>
      </c>
      <c r="H5" s="68" t="s">
        <v>81</v>
      </c>
      <c r="I5" s="68"/>
      <c r="J5" s="68"/>
      <c r="K5" s="68"/>
      <c r="L5" s="68"/>
      <c r="M5" s="53"/>
      <c r="N5" s="51" t="s">
        <v>454</v>
      </c>
      <c r="O5" s="51" t="s">
        <v>455</v>
      </c>
      <c r="P5" s="52" t="s">
        <v>456</v>
      </c>
      <c r="Q5" s="68" t="s">
        <v>457</v>
      </c>
      <c r="R5" s="68"/>
      <c r="S5" s="68"/>
      <c r="T5" s="75"/>
      <c r="U5" s="69"/>
      <c r="V5" s="53"/>
    </row>
    <row r="6" ht="54" customHeight="1" spans="1:22">
      <c r="A6" s="12"/>
      <c r="B6" s="53"/>
      <c r="C6" s="53"/>
      <c r="D6" s="53"/>
      <c r="E6" s="53"/>
      <c r="F6" s="53"/>
      <c r="G6" s="53"/>
      <c r="H6" s="53" t="s">
        <v>80</v>
      </c>
      <c r="I6" s="53" t="s">
        <v>425</v>
      </c>
      <c r="J6" s="53" t="s">
        <v>426</v>
      </c>
      <c r="K6" s="53" t="s">
        <v>427</v>
      </c>
      <c r="L6" s="53" t="s">
        <v>428</v>
      </c>
      <c r="M6" s="53" t="s">
        <v>429</v>
      </c>
      <c r="N6" s="53"/>
      <c r="O6" s="53"/>
      <c r="P6" s="54"/>
      <c r="Q6" s="53" t="s">
        <v>80</v>
      </c>
      <c r="R6" s="53" t="s">
        <v>85</v>
      </c>
      <c r="S6" s="53" t="s">
        <v>263</v>
      </c>
      <c r="T6" s="76" t="s">
        <v>87</v>
      </c>
      <c r="U6" s="54" t="s">
        <v>88</v>
      </c>
      <c r="V6" s="53" t="s">
        <v>89</v>
      </c>
    </row>
    <row r="7" ht="18.75" customHeight="1" spans="1:22">
      <c r="A7" s="33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  <c r="N7" s="55">
        <v>14</v>
      </c>
      <c r="O7" s="55">
        <v>15</v>
      </c>
      <c r="P7" s="55">
        <v>16</v>
      </c>
      <c r="Q7" s="55">
        <v>17</v>
      </c>
      <c r="R7" s="55">
        <v>18</v>
      </c>
      <c r="S7" s="55">
        <v>19</v>
      </c>
      <c r="T7" s="55">
        <v>20</v>
      </c>
      <c r="U7" s="55">
        <v>21</v>
      </c>
      <c r="V7" s="55">
        <v>22</v>
      </c>
    </row>
    <row r="8" ht="18.75" customHeight="1" spans="1:22">
      <c r="A8" s="56"/>
      <c r="B8" s="57"/>
      <c r="C8" s="57"/>
      <c r="D8" s="57"/>
      <c r="E8" s="80"/>
      <c r="F8" s="60"/>
      <c r="G8" s="81"/>
      <c r="H8" s="81"/>
      <c r="I8" s="81"/>
      <c r="J8" s="58"/>
      <c r="K8" s="58"/>
      <c r="L8" s="58"/>
      <c r="M8" s="58"/>
      <c r="N8" s="58"/>
      <c r="O8" s="58"/>
      <c r="P8" s="58"/>
      <c r="Q8" s="58"/>
      <c r="R8" s="58"/>
      <c r="S8" s="58"/>
      <c r="T8" s="40"/>
      <c r="U8" s="58"/>
      <c r="V8" s="58"/>
    </row>
    <row r="9" ht="18.75" customHeight="1" spans="1:22">
      <c r="A9" s="56"/>
      <c r="B9" s="57"/>
      <c r="C9" s="57"/>
      <c r="D9" s="82"/>
      <c r="E9" s="80"/>
      <c r="F9" s="58"/>
      <c r="G9" s="81"/>
      <c r="H9" s="81"/>
      <c r="I9" s="81"/>
      <c r="J9" s="58"/>
      <c r="K9" s="58"/>
      <c r="L9" s="58"/>
      <c r="M9" s="58"/>
      <c r="N9" s="58"/>
      <c r="O9" s="58"/>
      <c r="P9" s="58"/>
      <c r="Q9" s="58"/>
      <c r="R9" s="58"/>
      <c r="S9" s="58"/>
      <c r="T9" s="40"/>
      <c r="U9" s="58"/>
      <c r="V9" s="58"/>
    </row>
    <row r="10" ht="18.75" customHeight="1" spans="1:22">
      <c r="A10" s="61" t="s">
        <v>420</v>
      </c>
      <c r="B10" s="83"/>
      <c r="C10" s="83"/>
      <c r="D10" s="82"/>
      <c r="E10" s="80"/>
      <c r="F10" s="80"/>
      <c r="G10" s="81"/>
      <c r="H10" s="81"/>
      <c r="I10" s="81"/>
      <c r="J10" s="58"/>
      <c r="K10" s="58" t="s">
        <v>138</v>
      </c>
      <c r="L10" s="58" t="s">
        <v>138</v>
      </c>
      <c r="M10" s="58" t="s">
        <v>138</v>
      </c>
      <c r="N10" s="58" t="s">
        <v>138</v>
      </c>
      <c r="O10" s="58" t="s">
        <v>138</v>
      </c>
      <c r="P10" s="58" t="s">
        <v>138</v>
      </c>
      <c r="Q10" s="58" t="s">
        <v>138</v>
      </c>
      <c r="R10" s="58" t="s">
        <v>138</v>
      </c>
      <c r="S10" s="58" t="s">
        <v>138</v>
      </c>
      <c r="T10" s="40" t="s">
        <v>138</v>
      </c>
      <c r="U10" s="58" t="s">
        <v>138</v>
      </c>
      <c r="V10" s="58" t="s">
        <v>138</v>
      </c>
    </row>
    <row r="11" customHeight="1" spans="1:1">
      <c r="A11" s="20" t="s">
        <v>458</v>
      </c>
    </row>
  </sheetData>
  <mergeCells count="16">
    <mergeCell ref="A2:V2"/>
    <mergeCell ref="A3:F3"/>
    <mergeCell ref="G4:V4"/>
    <mergeCell ref="H5:M5"/>
    <mergeCell ref="Q5:V5"/>
    <mergeCell ref="A10:C10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46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A20" sqref="A20"/>
    </sheetView>
  </sheetViews>
  <sheetFormatPr defaultColWidth="10.6666666666667" defaultRowHeight="14.25" customHeight="1"/>
  <cols>
    <col min="1" max="1" width="45.6666666666667" style="22" customWidth="1"/>
    <col min="2" max="2" width="25.3333333333333" style="22" customWidth="1"/>
    <col min="3" max="3" width="41.1666666666667" style="22" customWidth="1"/>
    <col min="4" max="7" width="10.6666666666667" style="2" customWidth="1"/>
    <col min="8" max="8" width="14" style="22" customWidth="1"/>
    <col min="9" max="13" width="11.6666666666667" style="22" customWidth="1"/>
    <col min="14" max="14" width="10.6666666666667" style="2" customWidth="1"/>
    <col min="15" max="15" width="10.6666666666667" style="22" customWidth="1"/>
    <col min="16" max="17" width="11.6666666666667" style="22" customWidth="1"/>
    <col min="18" max="18" width="10.6666666666667" style="2" customWidth="1"/>
    <col min="19" max="20" width="10.6666666666667" style="22" customWidth="1"/>
    <col min="21" max="21" width="14.8333333333333" style="22" customWidth="1"/>
    <col min="22" max="23" width="10.6666666666667" style="2" customWidth="1"/>
    <col min="24" max="24" width="12.1666666666667" style="22" customWidth="1"/>
    <col min="25" max="16384" width="10.6666666666667" style="2" customWidth="1"/>
  </cols>
  <sheetData>
    <row r="1" ht="13.5" customHeight="1" spans="1:24">
      <c r="A1" s="44"/>
      <c r="B1" s="44"/>
      <c r="C1" s="44"/>
      <c r="D1" s="45"/>
      <c r="E1" s="45"/>
      <c r="F1" s="45"/>
      <c r="G1" s="45"/>
      <c r="H1" s="44"/>
      <c r="I1" s="44"/>
      <c r="J1" s="44"/>
      <c r="K1" s="44"/>
      <c r="L1" s="44"/>
      <c r="M1" s="44"/>
      <c r="N1" s="64"/>
      <c r="O1" s="44"/>
      <c r="P1" s="44"/>
      <c r="Q1" s="44"/>
      <c r="R1" s="70"/>
      <c r="S1" s="29"/>
      <c r="T1" s="29"/>
      <c r="U1" s="29"/>
      <c r="V1" s="21"/>
      <c r="W1" s="71"/>
      <c r="X1" s="72"/>
    </row>
    <row r="2" ht="27.75" customHeight="1" spans="1:24">
      <c r="A2" s="25" t="s">
        <v>459</v>
      </c>
      <c r="B2" s="46"/>
      <c r="C2" s="46"/>
      <c r="D2" s="17"/>
      <c r="E2" s="17"/>
      <c r="F2" s="17"/>
      <c r="G2" s="17"/>
      <c r="H2" s="46"/>
      <c r="I2" s="46"/>
      <c r="J2" s="46"/>
      <c r="K2" s="46"/>
      <c r="L2" s="46"/>
      <c r="M2" s="46"/>
      <c r="N2" s="65"/>
      <c r="O2" s="46"/>
      <c r="P2" s="46"/>
      <c r="Q2" s="46"/>
      <c r="R2" s="65"/>
      <c r="S2" s="46"/>
      <c r="T2" s="46"/>
      <c r="U2" s="46"/>
      <c r="V2" s="17"/>
      <c r="W2" s="65"/>
      <c r="X2" s="46"/>
    </row>
    <row r="3" ht="18.75" customHeight="1" spans="1:24">
      <c r="A3" s="26" t="s">
        <v>20</v>
      </c>
      <c r="B3" s="27"/>
      <c r="C3" s="27"/>
      <c r="D3" s="47"/>
      <c r="E3" s="47"/>
      <c r="F3" s="47"/>
      <c r="G3" s="47"/>
      <c r="H3" s="27"/>
      <c r="I3" s="27"/>
      <c r="J3" s="27"/>
      <c r="K3" s="27"/>
      <c r="L3" s="27"/>
      <c r="M3" s="27"/>
      <c r="N3" s="66"/>
      <c r="O3" s="27"/>
      <c r="P3" s="27"/>
      <c r="Q3" s="27"/>
      <c r="R3" s="70"/>
      <c r="S3" s="29"/>
      <c r="T3" s="29"/>
      <c r="U3" s="29"/>
      <c r="V3" s="73"/>
      <c r="W3" s="74"/>
      <c r="X3" s="72" t="s">
        <v>234</v>
      </c>
    </row>
    <row r="4" ht="15.75" customHeight="1" spans="1:24">
      <c r="A4" s="35" t="s">
        <v>448</v>
      </c>
      <c r="B4" s="48" t="s">
        <v>460</v>
      </c>
      <c r="C4" s="48" t="s">
        <v>461</v>
      </c>
      <c r="D4" s="49" t="s">
        <v>462</v>
      </c>
      <c r="E4" s="49" t="s">
        <v>463</v>
      </c>
      <c r="F4" s="49" t="s">
        <v>464</v>
      </c>
      <c r="G4" s="49" t="s">
        <v>465</v>
      </c>
      <c r="H4" s="10" t="s">
        <v>256</v>
      </c>
      <c r="I4" s="10"/>
      <c r="J4" s="10"/>
      <c r="K4" s="10"/>
      <c r="L4" s="10"/>
      <c r="M4" s="10"/>
      <c r="N4" s="67"/>
      <c r="O4" s="10"/>
      <c r="P4" s="10"/>
      <c r="Q4" s="10"/>
      <c r="R4" s="67"/>
      <c r="S4" s="10"/>
      <c r="T4" s="10"/>
      <c r="U4" s="10"/>
      <c r="V4" s="43"/>
      <c r="W4" s="67"/>
      <c r="X4" s="11"/>
    </row>
    <row r="5" ht="17.25" customHeight="1" spans="1:24">
      <c r="A5" s="50"/>
      <c r="B5" s="51"/>
      <c r="C5" s="51"/>
      <c r="D5" s="52"/>
      <c r="E5" s="52"/>
      <c r="F5" s="52"/>
      <c r="G5" s="52"/>
      <c r="H5" s="51" t="s">
        <v>78</v>
      </c>
      <c r="I5" s="68" t="s">
        <v>81</v>
      </c>
      <c r="J5" s="68"/>
      <c r="K5" s="68"/>
      <c r="L5" s="68"/>
      <c r="M5" s="68"/>
      <c r="N5" s="69"/>
      <c r="O5" s="53"/>
      <c r="P5" s="51" t="s">
        <v>454</v>
      </c>
      <c r="Q5" s="51" t="s">
        <v>455</v>
      </c>
      <c r="R5" s="52" t="s">
        <v>456</v>
      </c>
      <c r="S5" s="68" t="s">
        <v>457</v>
      </c>
      <c r="T5" s="68"/>
      <c r="U5" s="68"/>
      <c r="V5" s="75"/>
      <c r="W5" s="69"/>
      <c r="X5" s="53"/>
    </row>
    <row r="6" ht="54" customHeight="1" spans="1:24">
      <c r="A6" s="12"/>
      <c r="B6" s="53"/>
      <c r="C6" s="53"/>
      <c r="D6" s="54"/>
      <c r="E6" s="54"/>
      <c r="F6" s="54"/>
      <c r="G6" s="54"/>
      <c r="H6" s="53"/>
      <c r="I6" s="53" t="s">
        <v>80</v>
      </c>
      <c r="J6" s="53" t="s">
        <v>425</v>
      </c>
      <c r="K6" s="53" t="s">
        <v>426</v>
      </c>
      <c r="L6" s="53" t="s">
        <v>427</v>
      </c>
      <c r="M6" s="53" t="s">
        <v>428</v>
      </c>
      <c r="N6" s="54" t="s">
        <v>429</v>
      </c>
      <c r="O6" s="53" t="s">
        <v>466</v>
      </c>
      <c r="P6" s="53"/>
      <c r="Q6" s="53"/>
      <c r="R6" s="54"/>
      <c r="S6" s="53" t="s">
        <v>80</v>
      </c>
      <c r="T6" s="53" t="s">
        <v>85</v>
      </c>
      <c r="U6" s="53" t="s">
        <v>263</v>
      </c>
      <c r="V6" s="76" t="s">
        <v>87</v>
      </c>
      <c r="W6" s="54" t="s">
        <v>88</v>
      </c>
      <c r="X6" s="53" t="s">
        <v>89</v>
      </c>
    </row>
    <row r="7" ht="18.75" customHeight="1" spans="1:24">
      <c r="A7" s="12">
        <v>1</v>
      </c>
      <c r="B7" s="53">
        <v>2</v>
      </c>
      <c r="C7" s="53">
        <v>3</v>
      </c>
      <c r="D7" s="55"/>
      <c r="E7" s="55"/>
      <c r="F7" s="55"/>
      <c r="G7" s="55"/>
      <c r="H7" s="54">
        <v>4</v>
      </c>
      <c r="I7" s="54">
        <v>5</v>
      </c>
      <c r="J7" s="54">
        <v>6</v>
      </c>
      <c r="K7" s="54">
        <v>7</v>
      </c>
      <c r="L7" s="54">
        <v>8</v>
      </c>
      <c r="M7" s="54">
        <v>9</v>
      </c>
      <c r="N7" s="54">
        <v>10</v>
      </c>
      <c r="O7" s="54">
        <v>11</v>
      </c>
      <c r="P7" s="54">
        <v>12</v>
      </c>
      <c r="Q7" s="54">
        <v>13</v>
      </c>
      <c r="R7" s="54">
        <v>14</v>
      </c>
      <c r="S7" s="54">
        <v>15</v>
      </c>
      <c r="T7" s="54">
        <v>16</v>
      </c>
      <c r="U7" s="54">
        <v>17</v>
      </c>
      <c r="V7" s="54">
        <v>18</v>
      </c>
      <c r="W7" s="55">
        <v>19</v>
      </c>
      <c r="X7" s="54">
        <v>20</v>
      </c>
    </row>
    <row r="8" ht="18.75" customHeight="1" spans="1:24">
      <c r="A8" s="56" t="s">
        <v>138</v>
      </c>
      <c r="B8" s="57"/>
      <c r="C8" s="57"/>
      <c r="D8" s="58"/>
      <c r="E8" s="58"/>
      <c r="F8" s="58"/>
      <c r="G8" s="58"/>
      <c r="H8" s="58" t="s">
        <v>138</v>
      </c>
      <c r="I8" s="58" t="s">
        <v>138</v>
      </c>
      <c r="J8" s="58" t="s">
        <v>138</v>
      </c>
      <c r="K8" s="58" t="s">
        <v>138</v>
      </c>
      <c r="L8" s="58" t="s">
        <v>138</v>
      </c>
      <c r="M8" s="58" t="s">
        <v>138</v>
      </c>
      <c r="N8" s="58" t="s">
        <v>138</v>
      </c>
      <c r="O8" s="58"/>
      <c r="P8" s="58" t="s">
        <v>138</v>
      </c>
      <c r="Q8" s="58" t="s">
        <v>138</v>
      </c>
      <c r="R8" s="58" t="s">
        <v>138</v>
      </c>
      <c r="S8" s="58" t="s">
        <v>138</v>
      </c>
      <c r="T8" s="58" t="s">
        <v>138</v>
      </c>
      <c r="U8" s="58" t="s">
        <v>138</v>
      </c>
      <c r="V8" s="40" t="s">
        <v>138</v>
      </c>
      <c r="W8" s="58" t="s">
        <v>138</v>
      </c>
      <c r="X8" s="58" t="s">
        <v>138</v>
      </c>
    </row>
    <row r="9" ht="18.75" customHeight="1" spans="1:24">
      <c r="A9" s="56" t="s">
        <v>138</v>
      </c>
      <c r="B9" s="57" t="s">
        <v>138</v>
      </c>
      <c r="C9" s="57" t="s">
        <v>138</v>
      </c>
      <c r="D9" s="59" t="s">
        <v>138</v>
      </c>
      <c r="E9" s="59" t="s">
        <v>138</v>
      </c>
      <c r="F9" s="59" t="s">
        <v>138</v>
      </c>
      <c r="G9" s="59" t="s">
        <v>138</v>
      </c>
      <c r="H9" s="60" t="s">
        <v>138</v>
      </c>
      <c r="I9" s="60" t="s">
        <v>138</v>
      </c>
      <c r="J9" s="60" t="s">
        <v>138</v>
      </c>
      <c r="K9" s="60" t="s">
        <v>138</v>
      </c>
      <c r="L9" s="60" t="s">
        <v>138</v>
      </c>
      <c r="M9" s="60" t="s">
        <v>138</v>
      </c>
      <c r="N9" s="58" t="s">
        <v>138</v>
      </c>
      <c r="O9" s="60"/>
      <c r="P9" s="60" t="s">
        <v>138</v>
      </c>
      <c r="Q9" s="60" t="s">
        <v>138</v>
      </c>
      <c r="R9" s="58" t="s">
        <v>138</v>
      </c>
      <c r="S9" s="60" t="s">
        <v>138</v>
      </c>
      <c r="T9" s="60" t="s">
        <v>138</v>
      </c>
      <c r="U9" s="60" t="s">
        <v>138</v>
      </c>
      <c r="V9" s="40" t="s">
        <v>138</v>
      </c>
      <c r="W9" s="58" t="s">
        <v>138</v>
      </c>
      <c r="X9" s="60" t="s">
        <v>138</v>
      </c>
    </row>
    <row r="10" ht="18.75" customHeight="1" spans="1:24">
      <c r="A10" s="61" t="s">
        <v>420</v>
      </c>
      <c r="B10" s="62"/>
      <c r="C10" s="63"/>
      <c r="D10" s="58"/>
      <c r="E10" s="58"/>
      <c r="F10" s="58"/>
      <c r="G10" s="58"/>
      <c r="H10" s="58" t="s">
        <v>138</v>
      </c>
      <c r="I10" s="58" t="s">
        <v>138</v>
      </c>
      <c r="J10" s="58" t="s">
        <v>138</v>
      </c>
      <c r="K10" s="58" t="s">
        <v>138</v>
      </c>
      <c r="L10" s="58" t="s">
        <v>138</v>
      </c>
      <c r="M10" s="58" t="s">
        <v>138</v>
      </c>
      <c r="N10" s="58" t="s">
        <v>138</v>
      </c>
      <c r="O10" s="58"/>
      <c r="P10" s="58" t="s">
        <v>138</v>
      </c>
      <c r="Q10" s="58" t="s">
        <v>138</v>
      </c>
      <c r="R10" s="58" t="s">
        <v>138</v>
      </c>
      <c r="S10" s="58" t="s">
        <v>138</v>
      </c>
      <c r="T10" s="58" t="s">
        <v>138</v>
      </c>
      <c r="U10" s="58" t="s">
        <v>138</v>
      </c>
      <c r="V10" s="40" t="s">
        <v>138</v>
      </c>
      <c r="W10" s="58" t="s">
        <v>138</v>
      </c>
      <c r="X10" s="58" t="s">
        <v>138</v>
      </c>
    </row>
    <row r="11" customHeight="1" spans="1:1">
      <c r="A11" s="20" t="s">
        <v>467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F22" sqref="F22"/>
    </sheetView>
  </sheetViews>
  <sheetFormatPr defaultColWidth="10.6666666666667" defaultRowHeight="14.25" customHeight="1"/>
  <cols>
    <col min="1" max="1" width="44" style="22" customWidth="1"/>
    <col min="2" max="4" width="15.6666666666667" style="22" customWidth="1"/>
    <col min="5" max="8" width="13.3333333333333" style="22" customWidth="1"/>
    <col min="9" max="13" width="13.3333333333333" style="2" customWidth="1"/>
    <col min="14" max="14" width="13.3333333333333" style="22" customWidth="1"/>
    <col min="15" max="16384" width="10.6666666666667" style="2" customWidth="1"/>
  </cols>
  <sheetData>
    <row r="1" ht="13.5" customHeight="1" spans="1:14">
      <c r="A1" s="23"/>
      <c r="B1" s="23"/>
      <c r="C1" s="23"/>
      <c r="D1" s="24"/>
      <c r="I1" s="21"/>
      <c r="J1" s="21"/>
      <c r="K1" s="21"/>
      <c r="L1" s="21"/>
      <c r="M1" s="21"/>
      <c r="N1" s="21"/>
    </row>
    <row r="2" ht="27.75" customHeight="1" spans="1:14">
      <c r="A2" s="25" t="s">
        <v>468</v>
      </c>
      <c r="B2" s="5"/>
      <c r="C2" s="5"/>
      <c r="D2" s="5"/>
      <c r="E2" s="5"/>
      <c r="F2" s="5"/>
      <c r="G2" s="5"/>
      <c r="H2" s="5"/>
      <c r="I2" s="17"/>
      <c r="J2" s="17"/>
      <c r="K2" s="17"/>
      <c r="L2" s="17"/>
      <c r="M2" s="17"/>
      <c r="N2" s="5"/>
    </row>
    <row r="3" ht="18" customHeight="1" spans="1:14">
      <c r="A3" s="26" t="s">
        <v>20</v>
      </c>
      <c r="B3" s="27"/>
      <c r="C3" s="27"/>
      <c r="D3" s="28"/>
      <c r="E3" s="29"/>
      <c r="F3" s="29"/>
      <c r="G3" s="29"/>
      <c r="H3" s="29"/>
      <c r="I3" s="21"/>
      <c r="J3" s="21"/>
      <c r="K3" s="21"/>
      <c r="L3" s="21"/>
      <c r="M3" s="21"/>
      <c r="N3" s="21" t="s">
        <v>234</v>
      </c>
    </row>
    <row r="4" ht="19.5" customHeight="1" spans="1:14">
      <c r="A4" s="30" t="s">
        <v>469</v>
      </c>
      <c r="B4" s="31" t="s">
        <v>256</v>
      </c>
      <c r="C4" s="32"/>
      <c r="D4" s="32"/>
      <c r="E4" s="31" t="s">
        <v>470</v>
      </c>
      <c r="F4" s="32"/>
      <c r="G4" s="32"/>
      <c r="H4" s="32"/>
      <c r="I4" s="43"/>
      <c r="J4" s="43"/>
      <c r="K4" s="43"/>
      <c r="L4" s="43"/>
      <c r="M4" s="43"/>
      <c r="N4" s="32"/>
    </row>
    <row r="5" ht="40.5" customHeight="1" spans="1:14">
      <c r="A5" s="33"/>
      <c r="B5" s="34" t="s">
        <v>78</v>
      </c>
      <c r="C5" s="35" t="s">
        <v>81</v>
      </c>
      <c r="D5" s="36" t="s">
        <v>471</v>
      </c>
      <c r="E5" s="14" t="s">
        <v>472</v>
      </c>
      <c r="F5" s="14" t="s">
        <v>473</v>
      </c>
      <c r="G5" s="14" t="s">
        <v>474</v>
      </c>
      <c r="H5" s="14" t="s">
        <v>475</v>
      </c>
      <c r="I5" s="19" t="s">
        <v>476</v>
      </c>
      <c r="J5" s="19" t="s">
        <v>477</v>
      </c>
      <c r="K5" s="19" t="s">
        <v>478</v>
      </c>
      <c r="L5" s="19" t="s">
        <v>479</v>
      </c>
      <c r="M5" s="19" t="s">
        <v>480</v>
      </c>
      <c r="N5" s="19" t="s">
        <v>481</v>
      </c>
    </row>
    <row r="6" ht="18.75" customHeight="1" spans="1:14">
      <c r="A6" s="37">
        <v>1</v>
      </c>
      <c r="B6" s="37">
        <v>2</v>
      </c>
      <c r="C6" s="37">
        <v>3</v>
      </c>
      <c r="D6" s="38">
        <v>4</v>
      </c>
      <c r="E6" s="37">
        <v>5</v>
      </c>
      <c r="F6" s="37">
        <v>6</v>
      </c>
      <c r="G6" s="37">
        <v>7</v>
      </c>
      <c r="H6" s="38">
        <v>8</v>
      </c>
      <c r="I6" s="19"/>
      <c r="J6" s="19"/>
      <c r="K6" s="19"/>
      <c r="L6" s="19"/>
      <c r="M6" s="19"/>
      <c r="N6" s="37">
        <v>9</v>
      </c>
    </row>
    <row r="7" ht="18.75" customHeight="1" spans="1:14">
      <c r="A7" s="39" t="s">
        <v>138</v>
      </c>
      <c r="B7" s="40" t="s">
        <v>138</v>
      </c>
      <c r="C7" s="40" t="s">
        <v>138</v>
      </c>
      <c r="D7" s="41" t="s">
        <v>138</v>
      </c>
      <c r="E7" s="40" t="s">
        <v>138</v>
      </c>
      <c r="F7" s="40" t="s">
        <v>138</v>
      </c>
      <c r="G7" s="40" t="s">
        <v>138</v>
      </c>
      <c r="H7" s="40" t="s">
        <v>138</v>
      </c>
      <c r="I7" s="40" t="s">
        <v>138</v>
      </c>
      <c r="J7" s="40" t="s">
        <v>138</v>
      </c>
      <c r="K7" s="40" t="s">
        <v>138</v>
      </c>
      <c r="L7" s="40" t="s">
        <v>138</v>
      </c>
      <c r="M7" s="40" t="s">
        <v>138</v>
      </c>
      <c r="N7" s="40" t="s">
        <v>138</v>
      </c>
    </row>
    <row r="8" ht="18.75" customHeight="1" spans="1:14">
      <c r="A8" s="42" t="s">
        <v>138</v>
      </c>
      <c r="B8" s="40" t="s">
        <v>138</v>
      </c>
      <c r="C8" s="40" t="s">
        <v>138</v>
      </c>
      <c r="D8" s="41" t="s">
        <v>138</v>
      </c>
      <c r="E8" s="40" t="s">
        <v>138</v>
      </c>
      <c r="F8" s="40" t="s">
        <v>138</v>
      </c>
      <c r="G8" s="40" t="s">
        <v>138</v>
      </c>
      <c r="H8" s="40" t="s">
        <v>138</v>
      </c>
      <c r="I8" s="40" t="s">
        <v>138</v>
      </c>
      <c r="J8" s="40" t="s">
        <v>138</v>
      </c>
      <c r="K8" s="40" t="s">
        <v>138</v>
      </c>
      <c r="L8" s="40" t="s">
        <v>138</v>
      </c>
      <c r="M8" s="40" t="s">
        <v>138</v>
      </c>
      <c r="N8" s="40" t="s">
        <v>138</v>
      </c>
    </row>
    <row r="9" customHeight="1" spans="1:1">
      <c r="A9" s="20" t="s">
        <v>482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A2" sqref="A2:J2"/>
    </sheetView>
  </sheetViews>
  <sheetFormatPr defaultColWidth="10.6666666666667" defaultRowHeight="12" customHeight="1" outlineLevelRow="6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customHeight="1" spans="10:10">
      <c r="J1" s="21"/>
    </row>
    <row r="2" ht="28.5" customHeight="1" spans="1:10">
      <c r="A2" s="16" t="s">
        <v>483</v>
      </c>
      <c r="B2" s="5"/>
      <c r="C2" s="5"/>
      <c r="D2" s="5"/>
      <c r="E2" s="5"/>
      <c r="F2" s="17"/>
      <c r="G2" s="5"/>
      <c r="H2" s="17"/>
      <c r="I2" s="17"/>
      <c r="J2" s="5"/>
    </row>
    <row r="3" ht="17.25" customHeight="1" spans="1:1">
      <c r="A3" s="18" t="s">
        <v>20</v>
      </c>
    </row>
    <row r="4" ht="44.25" customHeight="1" spans="1:10">
      <c r="A4" s="13" t="s">
        <v>433</v>
      </c>
      <c r="B4" s="13" t="s">
        <v>434</v>
      </c>
      <c r="C4" s="13" t="s">
        <v>435</v>
      </c>
      <c r="D4" s="13" t="s">
        <v>436</v>
      </c>
      <c r="E4" s="13" t="s">
        <v>437</v>
      </c>
      <c r="F4" s="19" t="s">
        <v>438</v>
      </c>
      <c r="G4" s="13" t="s">
        <v>439</v>
      </c>
      <c r="H4" s="19" t="s">
        <v>440</v>
      </c>
      <c r="I4" s="19" t="s">
        <v>441</v>
      </c>
      <c r="J4" s="13" t="s">
        <v>442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9">
        <v>6</v>
      </c>
      <c r="G5" s="13">
        <v>7</v>
      </c>
      <c r="H5" s="19">
        <v>8</v>
      </c>
      <c r="I5" s="19">
        <v>9</v>
      </c>
      <c r="J5" s="13">
        <v>10</v>
      </c>
    </row>
    <row r="6" ht="18.75" customHeight="1" spans="1:10">
      <c r="A6" s="14" t="s">
        <v>70</v>
      </c>
      <c r="B6" s="14"/>
      <c r="C6" s="14"/>
      <c r="D6" s="14"/>
      <c r="E6" s="14"/>
      <c r="F6" s="19"/>
      <c r="G6" s="14"/>
      <c r="H6" s="19"/>
      <c r="I6" s="19"/>
      <c r="J6" s="14"/>
    </row>
    <row r="7" customHeight="1" spans="1:1">
      <c r="A7" s="20" t="s">
        <v>484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D26" sqref="D26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38.25" customHeight="1" spans="1:8">
      <c r="A2" s="4" t="s">
        <v>485</v>
      </c>
      <c r="B2" s="5"/>
      <c r="C2" s="5"/>
      <c r="D2" s="5"/>
      <c r="E2" s="5"/>
      <c r="F2" s="5"/>
      <c r="G2" s="5"/>
      <c r="H2" s="5"/>
    </row>
    <row r="3" ht="21.75" customHeight="1" spans="1:2">
      <c r="A3" s="6" t="s">
        <v>20</v>
      </c>
      <c r="B3" s="7"/>
    </row>
    <row r="4" ht="18" customHeight="1" spans="1:8">
      <c r="A4" s="8" t="s">
        <v>486</v>
      </c>
      <c r="B4" s="8" t="s">
        <v>487</v>
      </c>
      <c r="C4" s="8" t="s">
        <v>488</v>
      </c>
      <c r="D4" s="8" t="s">
        <v>489</v>
      </c>
      <c r="E4" s="8" t="s">
        <v>490</v>
      </c>
      <c r="F4" s="9" t="s">
        <v>491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452</v>
      </c>
      <c r="G5" s="13" t="s">
        <v>492</v>
      </c>
      <c r="H5" s="13" t="s">
        <v>493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18" customHeight="1" spans="1:8">
      <c r="A7" s="14" t="s">
        <v>70</v>
      </c>
      <c r="B7" s="14"/>
      <c r="C7" s="14"/>
      <c r="D7" s="14"/>
      <c r="E7" s="14"/>
      <c r="F7" s="14"/>
      <c r="G7" s="14"/>
      <c r="H7" s="14"/>
    </row>
    <row r="8" ht="17.25" customHeight="1" spans="1:8">
      <c r="A8" s="14" t="s">
        <v>494</v>
      </c>
      <c r="B8" s="14"/>
      <c r="C8" s="14"/>
      <c r="D8" s="14"/>
      <c r="E8" s="14"/>
      <c r="F8" s="14"/>
      <c r="G8" s="14"/>
      <c r="H8" s="14"/>
    </row>
    <row r="9" customHeight="1" spans="1:1">
      <c r="A9" s="15" t="s">
        <v>495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预算表目录</vt:lpstr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14.县级专项转移支付预算表</vt:lpstr>
      <vt:lpstr>15.县级专项转移支付绩效目标表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星空</cp:lastModifiedBy>
  <dcterms:created xsi:type="dcterms:W3CDTF">2021-03-15T09:45:00Z</dcterms:created>
  <dcterms:modified xsi:type="dcterms:W3CDTF">2021-04-02T06:42:33Z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